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325" windowWidth="15240" windowHeight="789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3'!$A$1:$R$16</definedName>
    <definedName name="_xlnm.Print_Area" localSheetId="8">'tab. 6'!$A:$Q</definedName>
    <definedName name="_xlnm.Print_Area" localSheetId="0">Tab.1!$A$1:$I$32</definedName>
  </definedNames>
  <calcPr calcId="144525"/>
</workbook>
</file>

<file path=xl/calcChain.xml><?xml version="1.0" encoding="utf-8"?>
<calcChain xmlns="http://schemas.openxmlformats.org/spreadsheetml/2006/main">
  <c r="Q4" i="20" l="1"/>
  <c r="Q3" i="20"/>
  <c r="O4" i="20"/>
  <c r="O3" i="20"/>
  <c r="N15" i="14" l="1"/>
  <c r="AA18" i="19" l="1"/>
  <c r="Z17" i="19"/>
  <c r="Z20" i="19"/>
  <c r="AA19" i="19" l="1"/>
  <c r="Z19" i="19"/>
  <c r="AA23" i="19" l="1"/>
  <c r="AA22" i="19"/>
  <c r="AA21" i="19"/>
  <c r="AA20" i="19"/>
  <c r="AA17" i="19"/>
  <c r="AA24" i="19" l="1"/>
  <c r="T5" i="20" l="1"/>
  <c r="S5" i="20"/>
  <c r="O5" i="20" l="1"/>
  <c r="Q5" i="20"/>
  <c r="Z23" i="19" l="1"/>
  <c r="Z22" i="19"/>
  <c r="Z21" i="19"/>
  <c r="Z18" i="19"/>
  <c r="R5" i="19"/>
  <c r="Q5" i="19"/>
  <c r="P5" i="19"/>
  <c r="O5" i="19"/>
  <c r="N5" i="19"/>
  <c r="M5" i="19"/>
  <c r="L5" i="19"/>
  <c r="J5" i="19"/>
  <c r="I5" i="19"/>
  <c r="H5" i="19"/>
  <c r="F5" i="19"/>
  <c r="D5" i="19"/>
  <c r="Z24" i="19" l="1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<sst xmlns="http://schemas.openxmlformats.org/spreadsheetml/2006/main" count="433" uniqueCount="242">
  <si>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</si>
  <si>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</si>
  <si>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</si>
  <si>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</si>
  <si>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</si>
  <si>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</si>
  <si>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</si>
  <si>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</si>
  <si>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</si>
  <si>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</si>
  <si>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</si>
  <si>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</si>
  <si>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</si>
  <si>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</si>
  <si>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</si>
  <si>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</si>
  <si>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</si>
  <si>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</si>
  <si>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</si>
  <si>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</si>
  <si>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</si>
  <si>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</si>
  <si>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</si>
  <si>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</si>
  <si>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</si>
  <si>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</si>
  <si>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</si>
  <si>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</si>
  <si>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</si>
  <si>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</si>
  <si>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</si>
  <si>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</si>
  <si>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</si>
  <si>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</si>
  <si>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</si>
  <si>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</si>
  <si>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</si>
  <si>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</si>
  <si>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</si>
  <si>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</si>
  <si>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</si>
  <si>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</si>
  <si>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</si>
  <si>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</si>
  <si>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</si>
  <si>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</si>
  <si>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</si>
  <si>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</si>
  <si>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</si>
  <si>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</si>
  <si>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</si>
  <si>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</si>
  <si>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</si>
  <si>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</si>
  <si>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</si>
  <si>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</si>
  <si>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</si>
  <si>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</si>
  <si>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</si>
  <si>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</si>
  <si>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</si>
  <si>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</si>
  <si>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</si>
  <si>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</si>
  <si>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</si>
  <si>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</si>
  <si>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</si>
  <si>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</si>
  <si>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</si>
  <si>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</si>
  <si>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</si>
  <si>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</si>
  <si>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</si>
  <si>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</si>
  <si>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</si>
  <si>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</si>
  <si>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</si>
  <si>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</si>
  <si>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</si>
  <si>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</si>
  <si>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</si>
  <si>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</si>
  <si>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</si>
  <si>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</si>
  <si>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</si>
  <si>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</si>
  <si>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</si>
  <si>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</si>
  <si>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</si>
  <si>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</si>
  <si>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</si>
  <si>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</si>
  <si>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</si>
  <si>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</si>
  <si>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</si>
  <si>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</si>
  <si>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</si>
  <si>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</si>
  <si>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</si>
  <si>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</si>
  <si>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</si>
  <si>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</si>
  <si>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</si>
  <si>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</si>
  <si>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</si>
  <si>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</si>
  <si>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</si>
  <si>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</si>
  <si>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</si>
  <si>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</si>
  <si>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</si>
  <si>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</si>
  <si>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</si>
  <si>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</si>
  <si>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</si>
  <si>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</si>
  <si>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</si>
  <si>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</si>
  <si>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</si>
  <si>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</si>
  <si>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</si>
  <si>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</si>
  <si>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</si>
  <si>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</si>
  <si>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</si>
  <si>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</si>
  <si>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</si>
  <si>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</si>
  <si>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</si>
  <si>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</si>
  <si>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</si>
  <si>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</si>
  <si>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</si>
  <si>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</si>
  <si>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</si>
  <si>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</si>
  <si>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</si>
  <si>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</si>
  <si>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</si>
  <si>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</si>
  <si>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</si>
  <si>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</si>
  <si>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</si>
  <si>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</si>
  <si>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</si>
  <si>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</si>
  <si>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</si>
  <si>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</si>
  <si>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</si>
  <si>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</si>
  <si>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</si>
  <si>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</si>
  <si>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</si>
  <si>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</si>
  <si>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</si>
  <si>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</si>
  <si>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</si>
  <si>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</si>
  <si>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</si>
  <si>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</si>
  <si>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</si>
  <si>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</si>
  <si>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</si>
  <si>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</si>
  <si>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</si>
  <si>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</si>
  <si>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</si>
  <si>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</si>
  <si>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</si>
  <si>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</si>
  <si>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</si>
  <si>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</si>
  <si>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</si>
  <si>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</si>
  <si>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</si>
  <si>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</si>
  <si>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</si>
  <si>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</si>
  <si>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Gostionice s pružanjem usluga smještaja, prenoćišta, kampovi i prostori za kampiranje.</t>
  </si>
  <si>
    <t>Svibanj</t>
  </si>
  <si>
    <t>I. - VI.</t>
  </si>
  <si>
    <t>Lipanj</t>
  </si>
  <si>
    <t>lipanj</t>
  </si>
  <si>
    <t>siječanj - lipanj</t>
  </si>
  <si>
    <r>
      <t>3. SMJEŠTAJNI KAPACITETI  PREMA VRSTI SMJEŠTAJNIH OBJEKATA U LIPNJU 2017.</t>
    </r>
    <r>
      <rPr>
        <vertAlign val="superscript"/>
        <sz val="11"/>
        <rFont val="Calibri"/>
        <family val="2"/>
        <charset val="238"/>
        <scheme val="minor"/>
      </rPr>
      <t>1)</t>
    </r>
  </si>
  <si>
    <t>STRUKTURA NOĆENJA TURISTA U LIPNJU</t>
  </si>
  <si>
    <t>I. - VI. 2016.</t>
  </si>
  <si>
    <t>I. - VI.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</si>
  <si>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VI. 2017.</t>
    </r>
    <r>
      <rPr>
        <sz val="10"/>
        <rFont val="Calibri"/>
        <family val="2"/>
        <charset val="238"/>
        <scheme val="minor"/>
      </rPr>
      <t xml:space="preserve">
I. - VI. 2016.</t>
    </r>
  </si>
  <si>
    <t>7. DOLASCI I NOĆENJA TURISTA PREMA DOBNIM SKUPINAMA U LIPNJU 2017.</t>
  </si>
  <si>
    <r>
      <t>118,1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</si>
  <si>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119,9</t>
    </r>
    <r>
      <rPr>
        <vertAlign val="superscript"/>
        <sz val="10"/>
        <rFont val="Calibri"/>
        <family val="2"/>
        <charset val="238"/>
        <scheme val="minor"/>
      </rPr>
      <t>2)</t>
    </r>
  </si>
  <si>
    <t>VI. 2016.</t>
  </si>
  <si>
    <t>VI.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</si>
  <si>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VI. 2017.</t>
    </r>
    <r>
      <rPr>
        <sz val="10"/>
        <rFont val="Calibri"/>
        <family val="2"/>
        <charset val="238"/>
        <scheme val="minor"/>
      </rPr>
      <t xml:space="preserve">
VI. 2016.</t>
    </r>
  </si>
  <si>
    <t>Struktura 
noćenja 
VI. 2017. 
u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</si>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</sst>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2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quotePrefix="1" applyFo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2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/>
    <xf numFmtId="3" fontId="2" fillId="0" borderId="0" xfId="0" applyNumberFormat="1" applyFont="1" applyBorder="1" applyAlignment="1"/>
    <xf numFmtId="165" fontId="13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Font="1"/>
    <xf numFmtId="0" fontId="6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1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5" fillId="0" borderId="0" xfId="0" applyFont="1"/>
    <xf numFmtId="0" fontId="17" fillId="0" borderId="0" xfId="0" applyFont="1" applyAlignment="1"/>
    <xf numFmtId="0" fontId="17" fillId="0" borderId="0" xfId="0" applyFont="1"/>
    <xf numFmtId="0" fontId="15" fillId="0" borderId="0" xfId="0" applyFont="1" applyAlignment="1"/>
    <xf numFmtId="3" fontId="14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3" fontId="13" fillId="0" borderId="2" xfId="0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/>
    <xf numFmtId="0" fontId="9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2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8" fillId="0" borderId="28" xfId="0" applyFont="1" applyBorder="1" applyAlignment="1"/>
    <xf numFmtId="0" fontId="18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8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3" fillId="2" borderId="0" xfId="0" applyNumberFormat="1" applyFont="1" applyFill="1" applyBorder="1" applyAlignment="1" applyProtection="1">
      <alignment horizontal="right"/>
    </xf>
    <xf numFmtId="3" fontId="12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3" fontId="12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0" fontId="2" fillId="0" borderId="32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1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8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165" fontId="3" fillId="0" borderId="0" xfId="0" applyNumberFormat="1" applyFont="1" applyBorder="1" applyAlignment="1">
      <alignment horizontal="right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2"/>
    </xf>
    <xf numFmtId="0" fontId="20" fillId="0" borderId="0" xfId="0" applyFont="1"/>
    <xf numFmtId="0" fontId="2" fillId="2" borderId="0" xfId="0" applyFont="1" applyFill="1"/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6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center"/>
    </xf>
    <xf numFmtId="164" fontId="14" fillId="0" borderId="0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/>
    </xf>
    <xf numFmtId="165" fontId="13" fillId="0" borderId="1" xfId="0" applyNumberFormat="1" applyFont="1" applyFill="1" applyBorder="1" applyAlignment="1" applyProtection="1">
      <alignment horizontal="right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13" fillId="2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justify" vertical="center"/>
    </xf>
    <xf numFmtId="0" fontId="31" fillId="0" borderId="0" xfId="0" applyFont="1" applyFill="1" applyBorder="1" applyAlignment="1">
      <alignment horizontal="justify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justify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4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justify" wrapText="1"/>
    </xf>
    <xf numFmtId="0" fontId="26" fillId="0" borderId="0" xfId="0" applyFont="1" applyFill="1" applyBorder="1" applyAlignment="1">
      <alignment horizontal="justify"/>
    </xf>
    <xf numFmtId="0" fontId="29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88160"/>
        <c:axId val="98590080"/>
      </c:barChart>
      <c:catAx>
        <c:axId val="9858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98590080"/>
        <c:crosses val="autoZero"/>
        <c:auto val="1"/>
        <c:lblAlgn val="ctr"/>
        <c:lblOffset val="100"/>
        <c:noMultiLvlLbl val="0"/>
      </c:catAx>
      <c:valAx>
        <c:axId val="9859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9858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VI.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052086026560113E-2"/>
                  <c:y val="-5.6466535433070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3.6607043522544756E-2"/>
                  <c:y val="8.9829760863225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6-4683-838E-F98D745A8F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14.5</c:v>
                </c:pt>
                <c:pt idx="1">
                  <c:v>85.5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VI.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9994499190595188E-2"/>
                  <c:y val="-4.4836687080781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5.1122322284564731E-2"/>
                  <c:y val="5.558581219014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11.1</c:v>
                </c:pt>
                <c:pt idx="1">
                  <c:v>88.9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LIPNJU 2017.</a:t>
            </a:r>
            <a:endParaRPr lang="hr-HR" sz="10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7762</c:v>
                </c:pt>
                <c:pt idx="1">
                  <c:v>29431</c:v>
                </c:pt>
                <c:pt idx="2">
                  <c:v>44096</c:v>
                </c:pt>
                <c:pt idx="3">
                  <c:v>34705</c:v>
                </c:pt>
                <c:pt idx="4">
                  <c:v>35070</c:v>
                </c:pt>
                <c:pt idx="5">
                  <c:v>37321</c:v>
                </c:pt>
                <c:pt idx="6">
                  <c:v>30944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2257</c:v>
                </c:pt>
                <c:pt idx="1">
                  <c:v>3067</c:v>
                </c:pt>
                <c:pt idx="2">
                  <c:v>6054</c:v>
                </c:pt>
                <c:pt idx="3">
                  <c:v>6481</c:v>
                </c:pt>
                <c:pt idx="4">
                  <c:v>4709</c:v>
                </c:pt>
                <c:pt idx="5">
                  <c:v>3284</c:v>
                </c:pt>
                <c:pt idx="6">
                  <c:v>1492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15360"/>
        <c:axId val="116817280"/>
      </c:barChart>
      <c:catAx>
        <c:axId val="1168153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817280"/>
        <c:crosses val="autoZero"/>
        <c:auto val="1"/>
        <c:lblAlgn val="ctr"/>
        <c:lblOffset val="100"/>
        <c:noMultiLvlLbl val="0"/>
      </c:catAx>
      <c:valAx>
        <c:axId val="116817280"/>
        <c:scaling>
          <c:orientation val="minMax"/>
          <c:max val="45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81536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workbookViewId="0">
      <selection activeCell="O5" sqref="O5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1" width="5.6640625" style="5" customWidth="1"/>
    <col min="12" max="12" width="5.83203125" style="5" customWidth="1"/>
    <col min="13" max="18" width="5.6640625" style="5" customWidth="1"/>
    <col min="19" max="16384" width="9.33203125" style="5"/>
  </cols>
  <sheetData>
    <row r="1" spans="1:11" ht="28.5" customHeight="1" thickBot="1" x14ac:dyDescent="0.25">
      <c r="A1" s="132" t="s">
        <v>130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30.75" customHeight="1" x14ac:dyDescent="0.2">
      <c r="A2" s="6"/>
      <c r="B2" s="52"/>
      <c r="C2" s="244" t="s">
        <v>0</v>
      </c>
      <c r="D2" s="246"/>
      <c r="E2" s="190" t="s">
        <v>4</v>
      </c>
      <c r="F2" s="244" t="s">
        <v>1</v>
      </c>
      <c r="G2" s="245"/>
      <c r="H2" s="191" t="s">
        <v>4</v>
      </c>
      <c r="I2" s="7" t="s">
        <v>78</v>
      </c>
      <c r="J2" s="211"/>
    </row>
    <row r="3" spans="1:11" ht="21.75" customHeight="1" x14ac:dyDescent="0.2">
      <c r="B3" s="53" t="s">
        <v>109</v>
      </c>
      <c r="C3" s="48">
        <v>767366</v>
      </c>
      <c r="D3" s="50"/>
      <c r="E3" s="192">
        <v>105</v>
      </c>
      <c r="F3" s="48">
        <v>1245669</v>
      </c>
      <c r="G3" s="27"/>
      <c r="H3" s="193">
        <v>105.3</v>
      </c>
      <c r="I3" s="8">
        <v>1.6233049157768262</v>
      </c>
      <c r="J3" s="8"/>
      <c r="K3" s="13"/>
    </row>
    <row r="4" spans="1:11" ht="13.5" customHeight="1" x14ac:dyDescent="0.2">
      <c r="B4" s="53" t="s">
        <v>110</v>
      </c>
      <c r="C4" s="42">
        <v>876604</v>
      </c>
      <c r="D4" s="48"/>
      <c r="E4" s="193">
        <v>114.23544957686424</v>
      </c>
      <c r="F4" s="42">
        <v>1451891</v>
      </c>
      <c r="G4" s="27"/>
      <c r="H4" s="193">
        <v>116.55512018040106</v>
      </c>
      <c r="I4" s="8">
        <v>1.6562678244680609</v>
      </c>
      <c r="J4" s="8"/>
    </row>
    <row r="5" spans="1:11" x14ac:dyDescent="0.2">
      <c r="B5" s="5" t="s">
        <v>118</v>
      </c>
      <c r="C5" s="72">
        <v>967902</v>
      </c>
      <c r="E5" s="193">
        <v>110.41496502411579</v>
      </c>
      <c r="F5" s="25">
        <v>1602420</v>
      </c>
      <c r="H5" s="193">
        <v>110.36778931751763</v>
      </c>
      <c r="I5" s="8">
        <v>1.6555601703478244</v>
      </c>
      <c r="J5" s="8"/>
    </row>
    <row r="6" spans="1:11" x14ac:dyDescent="0.2">
      <c r="B6" s="3" t="s">
        <v>119</v>
      </c>
      <c r="C6" s="25">
        <v>1077778</v>
      </c>
      <c r="E6" s="193">
        <v>111.35197571654982</v>
      </c>
      <c r="F6" s="25">
        <v>1804290</v>
      </c>
      <c r="H6" s="193">
        <v>112.59782079604599</v>
      </c>
      <c r="I6" s="8">
        <v>1.6740831599828536</v>
      </c>
      <c r="J6" s="8"/>
    </row>
    <row r="7" spans="1:11" ht="15" x14ac:dyDescent="0.2">
      <c r="B7" s="2" t="s">
        <v>155</v>
      </c>
      <c r="C7" s="143">
        <v>1152598</v>
      </c>
      <c r="E7" s="193" t="s">
        <v>11</v>
      </c>
      <c r="F7" s="25">
        <v>2016107</v>
      </c>
      <c r="H7" s="193" t="s">
        <v>11</v>
      </c>
      <c r="I7" s="8">
        <v>1.7491848849295244</v>
      </c>
      <c r="J7" s="8"/>
    </row>
    <row r="8" spans="1:11" ht="26.25" customHeight="1" x14ac:dyDescent="0.2">
      <c r="B8" s="54" t="s">
        <v>131</v>
      </c>
      <c r="C8" s="48"/>
      <c r="D8" s="48"/>
      <c r="E8" s="150"/>
      <c r="F8" s="48"/>
      <c r="G8" s="27"/>
      <c r="H8" s="57"/>
      <c r="I8" s="71"/>
      <c r="J8" s="71"/>
    </row>
    <row r="9" spans="1:11" ht="19.5" customHeight="1" x14ac:dyDescent="0.2">
      <c r="B9" s="182" t="s">
        <v>180</v>
      </c>
      <c r="C9" s="48">
        <v>532014</v>
      </c>
      <c r="D9" s="48"/>
      <c r="E9" s="194" t="s">
        <v>190</v>
      </c>
      <c r="F9" s="48">
        <v>959375</v>
      </c>
      <c r="G9" s="27"/>
      <c r="H9" s="195" t="s">
        <v>191</v>
      </c>
      <c r="I9" s="136">
        <v>1.8032890111914348</v>
      </c>
      <c r="J9" s="199"/>
    </row>
    <row r="10" spans="1:11" s="114" customFormat="1" ht="17.25" customHeight="1" x14ac:dyDescent="0.2">
      <c r="B10" s="181" t="s">
        <v>166</v>
      </c>
      <c r="C10" s="133">
        <v>48720</v>
      </c>
      <c r="D10" s="134"/>
      <c r="E10" s="196">
        <v>50.5</v>
      </c>
      <c r="F10" s="133">
        <v>96523</v>
      </c>
      <c r="G10" s="135"/>
      <c r="H10" s="196">
        <v>56.2</v>
      </c>
      <c r="I10" s="136">
        <v>1.9811781609195402</v>
      </c>
      <c r="J10" s="199"/>
    </row>
    <row r="11" spans="1:11" ht="13.5" customHeight="1" x14ac:dyDescent="0.2">
      <c r="A11" s="14"/>
      <c r="B11" s="181" t="s">
        <v>167</v>
      </c>
      <c r="C11" s="137">
        <v>48696</v>
      </c>
      <c r="D11" s="138"/>
      <c r="E11" s="196">
        <v>100</v>
      </c>
      <c r="F11" s="137">
        <v>94533</v>
      </c>
      <c r="G11" s="139"/>
      <c r="H11" s="196">
        <v>97.9</v>
      </c>
      <c r="I11" s="136">
        <v>1.9412888122227698</v>
      </c>
      <c r="J11" s="199"/>
    </row>
    <row r="12" spans="1:11" ht="13.5" customHeight="1" x14ac:dyDescent="0.2">
      <c r="A12" s="14"/>
      <c r="B12" s="181" t="s">
        <v>173</v>
      </c>
      <c r="C12" s="137">
        <v>73742</v>
      </c>
      <c r="D12" s="138"/>
      <c r="E12" s="196">
        <v>151.4</v>
      </c>
      <c r="F12" s="200">
        <v>134247</v>
      </c>
      <c r="G12" s="139"/>
      <c r="H12" s="196">
        <v>142</v>
      </c>
      <c r="I12" s="199">
        <v>1.8204957825933661</v>
      </c>
      <c r="J12" s="199"/>
    </row>
    <row r="13" spans="1:11" ht="13.5" customHeight="1" x14ac:dyDescent="0.2">
      <c r="A13" s="14"/>
      <c r="B13" s="214" t="s">
        <v>177</v>
      </c>
      <c r="C13" s="200">
        <v>101117</v>
      </c>
      <c r="D13" s="138"/>
      <c r="E13" s="196">
        <v>137.1</v>
      </c>
      <c r="F13" s="200">
        <v>173853</v>
      </c>
      <c r="G13" s="139"/>
      <c r="H13" s="196">
        <v>129.5</v>
      </c>
      <c r="I13" s="199">
        <v>1.7193251382062364</v>
      </c>
      <c r="J13" s="199"/>
    </row>
    <row r="14" spans="1:11" ht="13.5" customHeight="1" x14ac:dyDescent="0.2">
      <c r="A14" s="14"/>
      <c r="B14" s="214" t="s">
        <v>179</v>
      </c>
      <c r="C14" s="200">
        <v>121570</v>
      </c>
      <c r="D14" s="138"/>
      <c r="E14" s="196">
        <v>120.2</v>
      </c>
      <c r="F14" s="200">
        <v>213546</v>
      </c>
      <c r="G14" s="139"/>
      <c r="H14" s="196">
        <v>122.8</v>
      </c>
      <c r="I14" s="199">
        <v>1.7565682322941516</v>
      </c>
      <c r="J14" s="199"/>
    </row>
    <row r="15" spans="1:11" ht="13.5" customHeight="1" x14ac:dyDescent="0.2">
      <c r="A15" s="14"/>
      <c r="B15" s="214" t="s">
        <v>181</v>
      </c>
      <c r="C15" s="200">
        <v>138169</v>
      </c>
      <c r="D15" s="138"/>
      <c r="E15" s="196">
        <v>113.7</v>
      </c>
      <c r="F15" s="137">
        <v>246673</v>
      </c>
      <c r="G15" s="139"/>
      <c r="H15" s="196">
        <v>115.5</v>
      </c>
      <c r="I15" s="199">
        <v>1.7852991626196903</v>
      </c>
      <c r="J15" s="199"/>
    </row>
    <row r="16" spans="1:11" ht="24.75" customHeight="1" x14ac:dyDescent="0.2">
      <c r="A16" s="14" t="s">
        <v>156</v>
      </c>
      <c r="B16" s="14"/>
      <c r="C16" s="1"/>
      <c r="D16" s="1"/>
      <c r="E16" s="2"/>
      <c r="F16" s="15"/>
      <c r="G16" s="2"/>
      <c r="H16" s="10"/>
      <c r="I16" s="12"/>
      <c r="J16" s="12"/>
    </row>
    <row r="17" spans="1:17" ht="12.75" customHeight="1" x14ac:dyDescent="0.2">
      <c r="A17" s="14" t="s">
        <v>158</v>
      </c>
      <c r="B17" s="14"/>
      <c r="C17" s="1"/>
      <c r="D17" s="1"/>
      <c r="E17" s="2"/>
      <c r="F17" s="15"/>
      <c r="G17" s="2"/>
      <c r="H17" s="10"/>
      <c r="I17" s="12"/>
      <c r="J17" s="12"/>
    </row>
    <row r="18" spans="1:17" ht="21" customHeight="1" x14ac:dyDescent="0.2">
      <c r="A18" s="16"/>
      <c r="B18" s="16"/>
      <c r="C18" s="1"/>
      <c r="D18" s="1"/>
      <c r="E18" s="2"/>
      <c r="F18" s="15"/>
      <c r="G18" s="2"/>
      <c r="H18" s="10"/>
      <c r="I18" s="12"/>
      <c r="J18" s="12"/>
    </row>
    <row r="19" spans="1:17" ht="21" customHeight="1" x14ac:dyDescent="0.2">
      <c r="A19" s="16"/>
      <c r="B19" s="16"/>
      <c r="C19" s="1"/>
      <c r="D19" s="1"/>
      <c r="E19" s="2"/>
      <c r="F19" s="15"/>
      <c r="G19" s="2"/>
      <c r="H19" s="10"/>
      <c r="I19" s="12"/>
      <c r="J19" s="12"/>
    </row>
    <row r="20" spans="1:17" ht="21" customHeight="1" x14ac:dyDescent="0.2">
      <c r="A20" s="16"/>
      <c r="B20" s="16"/>
      <c r="C20" s="1"/>
      <c r="D20" s="1"/>
      <c r="E20" s="2"/>
      <c r="F20" s="15"/>
      <c r="G20" s="2"/>
      <c r="H20" s="10"/>
      <c r="I20" s="12"/>
      <c r="J20" s="12"/>
    </row>
    <row r="21" spans="1:17" x14ac:dyDescent="0.2">
      <c r="A21" s="10"/>
      <c r="B21" s="10"/>
      <c r="C21" s="1"/>
      <c r="D21" s="1"/>
      <c r="E21" s="2"/>
      <c r="F21" s="15"/>
      <c r="G21" s="2"/>
      <c r="H21" s="10"/>
      <c r="I21" s="12"/>
      <c r="J21" s="12"/>
    </row>
    <row r="22" spans="1:17" x14ac:dyDescent="0.2">
      <c r="A22" s="10"/>
      <c r="B22" s="10"/>
      <c r="C22" s="1"/>
      <c r="D22" s="1"/>
      <c r="E22" s="2"/>
      <c r="F22" s="15"/>
      <c r="G22" s="2"/>
      <c r="H22" s="10"/>
      <c r="I22" s="12"/>
      <c r="J22" s="12"/>
    </row>
    <row r="23" spans="1:17" x14ac:dyDescent="0.2">
      <c r="A23" s="10"/>
      <c r="B23" s="10"/>
      <c r="C23" s="1"/>
      <c r="D23" s="1"/>
      <c r="E23" s="2"/>
      <c r="F23" s="15"/>
      <c r="G23" s="2"/>
      <c r="H23" s="10"/>
      <c r="I23" s="12"/>
      <c r="J23" s="12"/>
      <c r="K23" s="12"/>
      <c r="L23" s="12"/>
      <c r="M23" s="12"/>
      <c r="N23" s="131"/>
      <c r="O23" s="131"/>
      <c r="P23" s="131"/>
      <c r="Q23" s="131"/>
    </row>
    <row r="24" spans="1:17" x14ac:dyDescent="0.2">
      <c r="A24" s="10"/>
      <c r="B24" s="10"/>
      <c r="C24" s="1"/>
      <c r="D24" s="1"/>
      <c r="E24" s="18"/>
      <c r="F24" s="15"/>
      <c r="G24" s="2"/>
      <c r="H24" s="18"/>
      <c r="I24" s="19"/>
      <c r="J24" s="19"/>
      <c r="K24" s="131"/>
      <c r="L24" s="131"/>
      <c r="M24" s="131"/>
      <c r="N24" s="131"/>
      <c r="O24" s="131"/>
      <c r="P24" s="131"/>
      <c r="Q24" s="131"/>
    </row>
    <row r="25" spans="1:17" x14ac:dyDescent="0.2">
      <c r="A25" s="10"/>
      <c r="B25" s="10"/>
      <c r="C25" s="1"/>
      <c r="D25" s="1"/>
      <c r="E25" s="18"/>
      <c r="F25" s="15"/>
      <c r="G25" s="2"/>
      <c r="H25" s="18"/>
      <c r="I25" s="19"/>
      <c r="J25" s="19"/>
      <c r="K25" s="131"/>
      <c r="L25" s="131"/>
      <c r="M25" s="131"/>
      <c r="N25" s="131"/>
      <c r="O25" s="131"/>
      <c r="P25" s="131"/>
      <c r="Q25" s="131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>
    <oddHeader>&amp;LPRIOPĆENJE TURIZAM I.-IX.2016.&amp;R&amp;D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opLeftCell="A13" workbookViewId="0">
      <selection activeCell="W40" sqref="W40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32" t="s">
        <v>189</v>
      </c>
      <c r="T1" s="2"/>
    </row>
    <row r="2" spans="1:27" ht="18.75" customHeight="1" x14ac:dyDescent="0.2">
      <c r="A2" s="313" t="s">
        <v>140</v>
      </c>
      <c r="B2" s="313"/>
      <c r="C2" s="313"/>
      <c r="D2" s="315" t="s">
        <v>0</v>
      </c>
      <c r="E2" s="316"/>
      <c r="F2" s="316"/>
      <c r="G2" s="316"/>
      <c r="H2" s="316"/>
      <c r="I2" s="316"/>
      <c r="J2" s="316"/>
      <c r="K2" s="317"/>
      <c r="L2" s="277" t="s">
        <v>1</v>
      </c>
      <c r="M2" s="258"/>
      <c r="N2" s="258"/>
      <c r="O2" s="258"/>
      <c r="P2" s="258"/>
      <c r="Q2" s="258"/>
      <c r="R2" s="258"/>
      <c r="S2" s="258"/>
      <c r="T2" s="2"/>
    </row>
    <row r="3" spans="1:27" ht="18.75" customHeight="1" x14ac:dyDescent="0.2">
      <c r="A3" s="290"/>
      <c r="B3" s="290"/>
      <c r="C3" s="290"/>
      <c r="D3" s="311" t="s">
        <v>141</v>
      </c>
      <c r="E3" s="311"/>
      <c r="F3" s="311"/>
      <c r="G3" s="311"/>
      <c r="H3" s="255" t="s">
        <v>142</v>
      </c>
      <c r="I3" s="255"/>
      <c r="J3" s="255"/>
      <c r="K3" s="318"/>
      <c r="L3" s="260" t="s">
        <v>141</v>
      </c>
      <c r="M3" s="255"/>
      <c r="N3" s="255"/>
      <c r="O3" s="318"/>
      <c r="P3" s="260" t="s">
        <v>142</v>
      </c>
      <c r="Q3" s="255"/>
      <c r="R3" s="255"/>
      <c r="S3" s="255"/>
      <c r="T3" s="2"/>
    </row>
    <row r="4" spans="1:27" ht="29.25" customHeight="1" x14ac:dyDescent="0.2">
      <c r="A4" s="314"/>
      <c r="B4" s="314"/>
      <c r="C4" s="314"/>
      <c r="D4" s="311" t="s">
        <v>143</v>
      </c>
      <c r="E4" s="311"/>
      <c r="F4" s="311" t="s">
        <v>157</v>
      </c>
      <c r="G4" s="311"/>
      <c r="H4" s="311" t="s">
        <v>143</v>
      </c>
      <c r="I4" s="311"/>
      <c r="J4" s="311" t="s">
        <v>157</v>
      </c>
      <c r="K4" s="311"/>
      <c r="L4" s="311" t="s">
        <v>143</v>
      </c>
      <c r="M4" s="311"/>
      <c r="N4" s="311" t="s">
        <v>157</v>
      </c>
      <c r="O4" s="311"/>
      <c r="P4" s="311" t="s">
        <v>143</v>
      </c>
      <c r="Q4" s="311"/>
      <c r="R4" s="311" t="s">
        <v>157</v>
      </c>
      <c r="S4" s="261"/>
      <c r="T4" s="2"/>
    </row>
    <row r="5" spans="1:27" ht="24.75" customHeight="1" x14ac:dyDescent="0.2">
      <c r="A5" s="312" t="s">
        <v>144</v>
      </c>
      <c r="B5" s="312"/>
      <c r="C5" s="312"/>
      <c r="D5" s="169">
        <f>SUM(D6,D7,D8,D9,D10,D11,D12)</f>
        <v>9169</v>
      </c>
      <c r="E5" s="40"/>
      <c r="F5" s="40">
        <f>SUM(F6,F7,F8,F9,F10,F11,F12)</f>
        <v>63771</v>
      </c>
      <c r="G5" s="40"/>
      <c r="H5" s="40">
        <f>SUM(H6,H7,H8,H9,H10,H11,H12)</f>
        <v>5652</v>
      </c>
      <c r="I5" s="40">
        <f>SUM(I6,I7,I8,I9,I10,I11,I12)</f>
        <v>0</v>
      </c>
      <c r="J5" s="40">
        <f>SUM(J6,J7,J8,J9,J10,J11,J12)</f>
        <v>59577</v>
      </c>
      <c r="K5" s="40"/>
      <c r="L5" s="169">
        <f t="shared" ref="L5:R5" si="0">SUM(L6,L7,L8,L9,L10,L11,L12)</f>
        <v>16531</v>
      </c>
      <c r="M5" s="40">
        <f t="shared" si="0"/>
        <v>0</v>
      </c>
      <c r="N5" s="40">
        <f t="shared" si="0"/>
        <v>117622</v>
      </c>
      <c r="O5" s="40">
        <f t="shared" si="0"/>
        <v>0</v>
      </c>
      <c r="P5" s="40">
        <f t="shared" si="0"/>
        <v>10813</v>
      </c>
      <c r="Q5" s="40">
        <f t="shared" si="0"/>
        <v>0</v>
      </c>
      <c r="R5" s="40">
        <f t="shared" si="0"/>
        <v>101707</v>
      </c>
      <c r="S5" s="40"/>
    </row>
    <row r="6" spans="1:27" ht="20.25" customHeight="1" x14ac:dyDescent="0.2">
      <c r="B6" s="5" t="s">
        <v>145</v>
      </c>
      <c r="C6" s="2"/>
      <c r="D6" s="170">
        <v>782</v>
      </c>
      <c r="E6" s="48"/>
      <c r="F6" s="4">
        <v>2327</v>
      </c>
      <c r="G6" s="48"/>
      <c r="H6" s="48">
        <v>475</v>
      </c>
      <c r="I6" s="48"/>
      <c r="J6" s="4">
        <v>2146</v>
      </c>
      <c r="K6" s="185"/>
      <c r="L6" s="4">
        <v>1426</v>
      </c>
      <c r="M6" s="81"/>
      <c r="N6" s="4">
        <v>4119</v>
      </c>
      <c r="O6" s="48"/>
      <c r="P6" s="4">
        <v>831</v>
      </c>
      <c r="Q6" s="48"/>
      <c r="R6" s="4">
        <v>3643</v>
      </c>
      <c r="S6" s="25"/>
    </row>
    <row r="7" spans="1:27" ht="16.5" customHeight="1" x14ac:dyDescent="0.2">
      <c r="B7" s="5" t="s">
        <v>146</v>
      </c>
      <c r="C7" s="2"/>
      <c r="D7" s="170">
        <v>804</v>
      </c>
      <c r="E7" s="48"/>
      <c r="F7" s="4">
        <v>6125</v>
      </c>
      <c r="G7" s="48"/>
      <c r="H7" s="48">
        <v>587</v>
      </c>
      <c r="I7" s="48"/>
      <c r="J7" s="4">
        <v>6866</v>
      </c>
      <c r="K7" s="185"/>
      <c r="L7" s="81">
        <v>1837</v>
      </c>
      <c r="M7" s="42"/>
      <c r="N7" s="81">
        <v>14138</v>
      </c>
      <c r="O7" s="41"/>
      <c r="P7" s="4">
        <v>1230</v>
      </c>
      <c r="Q7" s="42"/>
      <c r="R7" s="4">
        <v>15293</v>
      </c>
      <c r="S7" s="41"/>
    </row>
    <row r="8" spans="1:27" ht="16.5" customHeight="1" x14ac:dyDescent="0.2">
      <c r="B8" s="275" t="s">
        <v>147</v>
      </c>
      <c r="C8" s="275"/>
      <c r="D8" s="170">
        <v>1848</v>
      </c>
      <c r="E8" s="48"/>
      <c r="F8" s="4">
        <v>11763</v>
      </c>
      <c r="G8" s="48"/>
      <c r="H8" s="4">
        <v>1249</v>
      </c>
      <c r="I8" s="48"/>
      <c r="J8" s="4">
        <v>10151</v>
      </c>
      <c r="K8" s="185"/>
      <c r="L8" s="41">
        <v>3587</v>
      </c>
      <c r="M8" s="42"/>
      <c r="N8" s="41">
        <v>24530</v>
      </c>
      <c r="O8" s="41"/>
      <c r="P8" s="4">
        <v>2467</v>
      </c>
      <c r="Q8" s="42"/>
      <c r="R8" s="4">
        <v>19566</v>
      </c>
      <c r="S8" s="41"/>
    </row>
    <row r="9" spans="1:27" ht="16.5" customHeight="1" x14ac:dyDescent="0.2">
      <c r="B9" s="3" t="s">
        <v>148</v>
      </c>
      <c r="C9" s="171"/>
      <c r="D9" s="170">
        <v>2380</v>
      </c>
      <c r="E9" s="48"/>
      <c r="F9" s="4">
        <v>11303</v>
      </c>
      <c r="G9" s="48"/>
      <c r="H9" s="4">
        <v>1337</v>
      </c>
      <c r="I9" s="48"/>
      <c r="J9" s="4">
        <v>7485</v>
      </c>
      <c r="K9" s="185"/>
      <c r="L9" s="41">
        <v>4080</v>
      </c>
      <c r="M9" s="42"/>
      <c r="N9" s="41">
        <v>21294</v>
      </c>
      <c r="O9" s="41"/>
      <c r="P9" s="4">
        <v>2401</v>
      </c>
      <c r="Q9" s="42"/>
      <c r="R9" s="4">
        <v>13411</v>
      </c>
      <c r="S9" s="41"/>
    </row>
    <row r="10" spans="1:27" ht="16.5" customHeight="1" x14ac:dyDescent="0.2">
      <c r="B10" s="3" t="s">
        <v>149</v>
      </c>
      <c r="C10" s="73"/>
      <c r="D10" s="170">
        <v>1741</v>
      </c>
      <c r="E10" s="4"/>
      <c r="F10" s="4">
        <v>11190</v>
      </c>
      <c r="G10" s="48"/>
      <c r="H10" s="4">
        <v>1024</v>
      </c>
      <c r="I10" s="168"/>
      <c r="J10" s="4">
        <v>9827</v>
      </c>
      <c r="K10" s="185"/>
      <c r="L10" s="41">
        <v>2839</v>
      </c>
      <c r="M10" s="81"/>
      <c r="N10" s="41">
        <v>19658</v>
      </c>
      <c r="O10" s="41"/>
      <c r="P10" s="4">
        <v>1870</v>
      </c>
      <c r="Q10" s="228"/>
      <c r="R10" s="4">
        <v>15412</v>
      </c>
      <c r="S10" s="41"/>
    </row>
    <row r="11" spans="1:27" ht="16.5" customHeight="1" x14ac:dyDescent="0.2">
      <c r="B11" s="5" t="s">
        <v>150</v>
      </c>
      <c r="C11" s="73"/>
      <c r="D11" s="170">
        <v>1183</v>
      </c>
      <c r="E11" s="48"/>
      <c r="F11" s="4">
        <v>11395</v>
      </c>
      <c r="G11" s="48"/>
      <c r="H11" s="48">
        <v>684</v>
      </c>
      <c r="I11" s="48"/>
      <c r="J11" s="48">
        <v>13178</v>
      </c>
      <c r="K11" s="185"/>
      <c r="L11" s="48">
        <v>1985</v>
      </c>
      <c r="M11" s="42"/>
      <c r="N11" s="48">
        <v>18397</v>
      </c>
      <c r="O11" s="41"/>
      <c r="P11" s="48">
        <v>1299</v>
      </c>
      <c r="Q11" s="42"/>
      <c r="R11" s="48">
        <v>18924</v>
      </c>
      <c r="S11" s="41"/>
    </row>
    <row r="12" spans="1:27" ht="16.5" customHeight="1" x14ac:dyDescent="0.2">
      <c r="B12" s="5" t="s">
        <v>151</v>
      </c>
      <c r="C12" s="73"/>
      <c r="D12" s="170">
        <v>431</v>
      </c>
      <c r="E12" s="48"/>
      <c r="F12" s="4">
        <v>9668</v>
      </c>
      <c r="G12" s="48"/>
      <c r="H12" s="48">
        <v>296</v>
      </c>
      <c r="I12" s="48"/>
      <c r="J12" s="48">
        <v>9924</v>
      </c>
      <c r="K12" s="185"/>
      <c r="L12" s="48">
        <v>777</v>
      </c>
      <c r="M12" s="42"/>
      <c r="N12" s="48">
        <v>15486</v>
      </c>
      <c r="O12" s="41"/>
      <c r="P12" s="48">
        <v>715</v>
      </c>
      <c r="Q12" s="42"/>
      <c r="R12" s="48">
        <v>15458</v>
      </c>
      <c r="S12" s="41"/>
    </row>
    <row r="14" spans="1:27" x14ac:dyDescent="0.2">
      <c r="H14" s="17"/>
      <c r="AA14" s="5" t="s">
        <v>152</v>
      </c>
    </row>
    <row r="15" spans="1:27" x14ac:dyDescent="0.2">
      <c r="C15" s="172"/>
      <c r="D15" s="55"/>
      <c r="E15" s="55"/>
      <c r="F15" s="79"/>
      <c r="G15" s="55"/>
      <c r="H15" s="55"/>
      <c r="I15" s="55"/>
      <c r="J15" s="55"/>
      <c r="K15" s="55"/>
      <c r="L15" s="55"/>
      <c r="M15" s="55"/>
      <c r="N15" s="79"/>
    </row>
    <row r="16" spans="1:27" x14ac:dyDescent="0.2">
      <c r="C16" s="55"/>
      <c r="D16" s="55"/>
      <c r="E16" s="55"/>
      <c r="F16" s="79"/>
      <c r="G16" s="55"/>
      <c r="H16" s="55"/>
      <c r="I16" s="55"/>
      <c r="J16" s="55"/>
      <c r="K16" s="55"/>
      <c r="L16" s="55"/>
      <c r="M16" s="55"/>
      <c r="N16" s="79"/>
      <c r="W16" s="109"/>
      <c r="X16" s="109"/>
      <c r="Y16" s="109"/>
      <c r="Z16" s="5" t="s">
        <v>18</v>
      </c>
      <c r="AA16" s="5" t="s">
        <v>153</v>
      </c>
    </row>
    <row r="17" spans="3:28" x14ac:dyDescent="0.2">
      <c r="C17" s="55"/>
      <c r="D17" s="55"/>
      <c r="E17" s="55"/>
      <c r="F17" s="79"/>
      <c r="G17" s="55"/>
      <c r="H17" s="55"/>
      <c r="I17" s="55"/>
      <c r="J17" s="55"/>
      <c r="K17" s="55"/>
      <c r="L17" s="55"/>
      <c r="M17" s="55"/>
      <c r="N17" s="79"/>
      <c r="X17" s="5" t="s">
        <v>145</v>
      </c>
      <c r="Z17" s="17">
        <f>SUM(N6,R6)</f>
        <v>7762</v>
      </c>
      <c r="AA17" s="25">
        <f t="shared" ref="AA17:AA23" si="1">SUM(L6,P6)</f>
        <v>2257</v>
      </c>
      <c r="AB17" s="17"/>
    </row>
    <row r="18" spans="3:28" x14ac:dyDescent="0.2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X18" s="5" t="s">
        <v>146</v>
      </c>
      <c r="Z18" s="17">
        <f t="shared" ref="Z18:Z23" si="2">SUM(N7,R7)</f>
        <v>29431</v>
      </c>
      <c r="AA18" s="25">
        <f>SUM(L7,P7)</f>
        <v>3067</v>
      </c>
      <c r="AB18" s="17"/>
    </row>
    <row r="19" spans="3:28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X19" s="173" t="s">
        <v>147</v>
      </c>
      <c r="Y19" s="173"/>
      <c r="Z19" s="17">
        <f>SUM(N8,R8)</f>
        <v>44096</v>
      </c>
      <c r="AA19" s="25">
        <f>SUM(L8,P8)</f>
        <v>6054</v>
      </c>
      <c r="AB19" s="17"/>
    </row>
    <row r="20" spans="3:28" x14ac:dyDescent="0.2">
      <c r="X20" s="3" t="s">
        <v>148</v>
      </c>
      <c r="Y20" s="2"/>
      <c r="Z20" s="17">
        <f>SUM(N9,R9)</f>
        <v>34705</v>
      </c>
      <c r="AA20" s="25">
        <f t="shared" si="1"/>
        <v>6481</v>
      </c>
      <c r="AB20" s="17"/>
    </row>
    <row r="21" spans="3:28" x14ac:dyDescent="0.2">
      <c r="X21" s="3" t="s">
        <v>149</v>
      </c>
      <c r="Y21" s="2"/>
      <c r="Z21" s="17">
        <f t="shared" si="2"/>
        <v>35070</v>
      </c>
      <c r="AA21" s="25">
        <f t="shared" si="1"/>
        <v>4709</v>
      </c>
      <c r="AB21" s="17"/>
    </row>
    <row r="22" spans="3:28" x14ac:dyDescent="0.2">
      <c r="X22" s="5" t="s">
        <v>150</v>
      </c>
      <c r="Z22" s="17">
        <f t="shared" si="2"/>
        <v>37321</v>
      </c>
      <c r="AA22" s="25">
        <f t="shared" si="1"/>
        <v>3284</v>
      </c>
      <c r="AB22" s="17"/>
    </row>
    <row r="23" spans="3:28" x14ac:dyDescent="0.2">
      <c r="X23" s="5" t="s">
        <v>151</v>
      </c>
      <c r="Z23" s="17">
        <f t="shared" si="2"/>
        <v>30944</v>
      </c>
      <c r="AA23" s="25">
        <f t="shared" si="1"/>
        <v>1492</v>
      </c>
      <c r="AB23" s="17"/>
    </row>
    <row r="24" spans="3:28" x14ac:dyDescent="0.2">
      <c r="X24" s="5" t="s">
        <v>154</v>
      </c>
      <c r="Z24" s="59">
        <f>SUM(Z17:Z23)</f>
        <v>219329</v>
      </c>
      <c r="AA24" s="59">
        <f>SUM(AA17:AA23)</f>
        <v>27344</v>
      </c>
      <c r="AB24" s="59"/>
    </row>
  </sheetData>
  <mergeCells count="17"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B8:C8"/>
    <mergeCell ref="J4:K4"/>
    <mergeCell ref="L4:M4"/>
    <mergeCell ref="N4:O4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M13" sqref="M13"/>
    </sheetView>
  </sheetViews>
  <sheetFormatPr defaultRowHeight="12.75" x14ac:dyDescent="0.2"/>
  <cols>
    <col min="1" max="1" width="63" style="231" customWidth="1"/>
    <col min="2" max="2" width="37.83203125" style="231" customWidth="1"/>
    <col min="3" max="16384" width="9.33203125" style="231"/>
  </cols>
  <sheetData>
    <row r="1" spans="1:2" ht="15" customHeight="1" x14ac:dyDescent="0.2">
      <c r="A1" s="230" t="s">
        <v>196</v>
      </c>
    </row>
    <row r="2" spans="1:2" x14ac:dyDescent="0.2">
      <c r="A2" s="232"/>
    </row>
    <row r="3" spans="1:2" x14ac:dyDescent="0.2">
      <c r="A3" s="233" t="s">
        <v>197</v>
      </c>
    </row>
    <row r="4" spans="1:2" ht="6" customHeight="1" x14ac:dyDescent="0.2">
      <c r="A4" s="233"/>
    </row>
    <row r="5" spans="1:2" ht="39" customHeight="1" x14ac:dyDescent="0.2">
      <c r="A5" s="325" t="s">
        <v>198</v>
      </c>
      <c r="B5" s="325"/>
    </row>
    <row r="6" spans="1:2" ht="3.75" customHeight="1" x14ac:dyDescent="0.2">
      <c r="A6" s="232"/>
      <c r="B6" s="234"/>
    </row>
    <row r="7" spans="1:2" ht="38.25" customHeight="1" x14ac:dyDescent="0.2">
      <c r="A7" s="325" t="s">
        <v>199</v>
      </c>
      <c r="B7" s="325"/>
    </row>
    <row r="8" spans="1:2" ht="3.75" customHeight="1" x14ac:dyDescent="0.2">
      <c r="A8" s="232"/>
      <c r="B8" s="234"/>
    </row>
    <row r="9" spans="1:2" ht="39" customHeight="1" x14ac:dyDescent="0.2">
      <c r="A9" s="326" t="s">
        <v>200</v>
      </c>
      <c r="B9" s="326"/>
    </row>
    <row r="10" spans="1:2" ht="3.75" customHeight="1" x14ac:dyDescent="0.2">
      <c r="A10" s="232"/>
      <c r="B10" s="234"/>
    </row>
    <row r="11" spans="1:2" ht="51.75" customHeight="1" x14ac:dyDescent="0.2">
      <c r="A11" s="326" t="s">
        <v>201</v>
      </c>
      <c r="B11" s="326"/>
    </row>
    <row r="12" spans="1:2" ht="3.75" customHeight="1" x14ac:dyDescent="0.2">
      <c r="A12" s="232"/>
      <c r="B12" s="234"/>
    </row>
    <row r="13" spans="1:2" ht="28.5" customHeight="1" x14ac:dyDescent="0.2">
      <c r="A13" s="325" t="s">
        <v>202</v>
      </c>
      <c r="B13" s="325"/>
    </row>
    <row r="14" spans="1:2" ht="6" customHeight="1" x14ac:dyDescent="0.2">
      <c r="A14" s="233" t="s">
        <v>203</v>
      </c>
      <c r="B14" s="234"/>
    </row>
    <row r="15" spans="1:2" x14ac:dyDescent="0.2">
      <c r="A15" s="233" t="s">
        <v>204</v>
      </c>
      <c r="B15" s="234"/>
    </row>
    <row r="16" spans="1:2" ht="3.75" customHeight="1" x14ac:dyDescent="0.2">
      <c r="A16" s="233"/>
      <c r="B16" s="234"/>
    </row>
    <row r="17" spans="1:2" ht="28.5" customHeight="1" x14ac:dyDescent="0.2">
      <c r="A17" s="325" t="s">
        <v>205</v>
      </c>
      <c r="B17" s="325"/>
    </row>
    <row r="18" spans="1:2" ht="6" customHeight="1" x14ac:dyDescent="0.2">
      <c r="A18" s="233"/>
      <c r="B18" s="234"/>
    </row>
    <row r="19" spans="1:2" x14ac:dyDescent="0.2">
      <c r="A19" s="233" t="s">
        <v>206</v>
      </c>
      <c r="B19" s="234"/>
    </row>
    <row r="20" spans="1:2" ht="3.75" customHeight="1" x14ac:dyDescent="0.2">
      <c r="A20" s="232"/>
      <c r="B20" s="234"/>
    </row>
    <row r="21" spans="1:2" ht="39" customHeight="1" x14ac:dyDescent="0.2">
      <c r="A21" s="325" t="s">
        <v>207</v>
      </c>
      <c r="B21" s="325"/>
    </row>
    <row r="22" spans="1:2" ht="3.75" customHeight="1" x14ac:dyDescent="0.2">
      <c r="A22" s="232"/>
      <c r="B22" s="234"/>
    </row>
    <row r="23" spans="1:2" ht="90.75" customHeight="1" x14ac:dyDescent="0.2">
      <c r="A23" s="325" t="s">
        <v>208</v>
      </c>
      <c r="B23" s="325"/>
    </row>
    <row r="24" spans="1:2" ht="3.75" customHeight="1" x14ac:dyDescent="0.2">
      <c r="A24" s="232"/>
      <c r="B24" s="234"/>
    </row>
    <row r="25" spans="1:2" ht="78" customHeight="1" x14ac:dyDescent="0.2">
      <c r="A25" s="325" t="s">
        <v>209</v>
      </c>
      <c r="B25" s="325"/>
    </row>
    <row r="26" spans="1:2" ht="3.75" customHeight="1" x14ac:dyDescent="0.2">
      <c r="A26" s="232"/>
      <c r="B26" s="234"/>
    </row>
    <row r="27" spans="1:2" ht="39" customHeight="1" x14ac:dyDescent="0.2">
      <c r="A27" s="325" t="s">
        <v>210</v>
      </c>
      <c r="B27" s="325"/>
    </row>
    <row r="28" spans="1:2" ht="6" customHeight="1" x14ac:dyDescent="0.2">
      <c r="A28" s="232"/>
      <c r="B28" s="234"/>
    </row>
    <row r="29" spans="1:2" x14ac:dyDescent="0.2">
      <c r="A29" s="233" t="s">
        <v>211</v>
      </c>
      <c r="B29" s="234"/>
    </row>
    <row r="30" spans="1:2" ht="6" customHeight="1" x14ac:dyDescent="0.2">
      <c r="A30" s="233"/>
      <c r="B30" s="234"/>
    </row>
    <row r="31" spans="1:2" ht="37.5" customHeight="1" x14ac:dyDescent="0.2">
      <c r="A31" s="322" t="s">
        <v>212</v>
      </c>
      <c r="B31" s="322"/>
    </row>
    <row r="32" spans="1:2" ht="6" customHeight="1" x14ac:dyDescent="0.2">
      <c r="A32" s="235"/>
      <c r="B32" s="234"/>
    </row>
    <row r="33" spans="1:2" ht="103.5" customHeight="1" x14ac:dyDescent="0.2">
      <c r="A33" s="322" t="s">
        <v>213</v>
      </c>
      <c r="B33" s="322"/>
    </row>
    <row r="34" spans="1:2" ht="6" customHeight="1" x14ac:dyDescent="0.2">
      <c r="A34" s="236"/>
      <c r="B34" s="234"/>
    </row>
    <row r="35" spans="1:2" ht="37.5" customHeight="1" x14ac:dyDescent="0.2">
      <c r="A35" s="322" t="s">
        <v>214</v>
      </c>
      <c r="B35" s="322"/>
    </row>
    <row r="36" spans="1:2" ht="3.75" customHeight="1" x14ac:dyDescent="0.2">
      <c r="A36" s="232"/>
      <c r="B36" s="234"/>
    </row>
    <row r="37" spans="1:2" ht="36.75" customHeight="1" x14ac:dyDescent="0.2">
      <c r="A37" s="322" t="s">
        <v>215</v>
      </c>
      <c r="B37" s="322"/>
    </row>
    <row r="38" spans="1:2" ht="3.75" customHeight="1" x14ac:dyDescent="0.2">
      <c r="A38" s="235" t="s">
        <v>15</v>
      </c>
      <c r="B38" s="234"/>
    </row>
    <row r="39" spans="1:2" ht="26.25" customHeight="1" x14ac:dyDescent="0.2">
      <c r="A39" s="322" t="s">
        <v>216</v>
      </c>
      <c r="B39" s="322"/>
    </row>
    <row r="40" spans="1:2" ht="3.75" customHeight="1" x14ac:dyDescent="0.2">
      <c r="A40" s="235"/>
      <c r="B40" s="234"/>
    </row>
    <row r="41" spans="1:2" x14ac:dyDescent="0.2">
      <c r="A41" s="322" t="s">
        <v>217</v>
      </c>
      <c r="B41" s="322"/>
    </row>
    <row r="42" spans="1:2" ht="3.75" customHeight="1" x14ac:dyDescent="0.2">
      <c r="A42" s="232" t="s">
        <v>15</v>
      </c>
      <c r="B42" s="234"/>
    </row>
    <row r="43" spans="1:2" ht="38.25" customHeight="1" x14ac:dyDescent="0.2">
      <c r="A43" s="322" t="s">
        <v>218</v>
      </c>
      <c r="B43" s="322"/>
    </row>
    <row r="44" spans="1:2" ht="3.75" customHeight="1" x14ac:dyDescent="0.2">
      <c r="A44" s="237"/>
      <c r="B44" s="234"/>
    </row>
    <row r="45" spans="1:2" x14ac:dyDescent="0.2">
      <c r="A45" s="323" t="s">
        <v>219</v>
      </c>
      <c r="B45" s="323"/>
    </row>
    <row r="46" spans="1:2" ht="3.75" customHeight="1" x14ac:dyDescent="0.2">
      <c r="A46" s="232"/>
      <c r="B46" s="234"/>
    </row>
    <row r="47" spans="1:2" ht="28.5" customHeight="1" x14ac:dyDescent="0.2">
      <c r="A47" s="322" t="s">
        <v>220</v>
      </c>
      <c r="B47" s="322"/>
    </row>
    <row r="48" spans="1:2" ht="3.75" customHeight="1" x14ac:dyDescent="0.2">
      <c r="A48" s="232"/>
      <c r="B48" s="234"/>
    </row>
    <row r="49" spans="1:2" ht="37.5" customHeight="1" x14ac:dyDescent="0.2">
      <c r="A49" s="322" t="s">
        <v>221</v>
      </c>
      <c r="B49" s="322"/>
    </row>
    <row r="50" spans="1:2" x14ac:dyDescent="0.2">
      <c r="A50" s="323" t="s">
        <v>222</v>
      </c>
      <c r="B50" s="323"/>
    </row>
    <row r="51" spans="1:2" ht="3.75" customHeight="1" x14ac:dyDescent="0.2">
      <c r="A51" s="236"/>
      <c r="B51" s="234"/>
    </row>
    <row r="52" spans="1:2" ht="39" customHeight="1" x14ac:dyDescent="0.2">
      <c r="A52" s="322" t="s">
        <v>223</v>
      </c>
      <c r="B52" s="322"/>
    </row>
    <row r="53" spans="1:2" ht="6" customHeight="1" x14ac:dyDescent="0.2">
      <c r="A53" s="235" t="s">
        <v>224</v>
      </c>
      <c r="B53" s="234"/>
    </row>
    <row r="54" spans="1:2" ht="14.25" x14ac:dyDescent="0.2">
      <c r="A54" s="324" t="s">
        <v>225</v>
      </c>
      <c r="B54" s="324"/>
    </row>
    <row r="55" spans="1:2" x14ac:dyDescent="0.2">
      <c r="A55" s="238"/>
      <c r="B55" s="239"/>
    </row>
    <row r="56" spans="1:2" x14ac:dyDescent="0.2">
      <c r="A56" s="238"/>
      <c r="B56" s="239"/>
    </row>
    <row r="57" spans="1:2" ht="12.75" customHeight="1" x14ac:dyDescent="0.2">
      <c r="A57" s="240" t="s">
        <v>226</v>
      </c>
      <c r="B57" s="240" t="s">
        <v>227</v>
      </c>
    </row>
    <row r="58" spans="1:2" x14ac:dyDescent="0.2">
      <c r="A58" s="240"/>
      <c r="B58" s="240"/>
    </row>
    <row r="59" spans="1:2" ht="12.75" customHeight="1" x14ac:dyDescent="0.2">
      <c r="A59" s="240" t="s">
        <v>228</v>
      </c>
      <c r="B59" s="240" t="s">
        <v>229</v>
      </c>
    </row>
    <row r="60" spans="1:2" ht="12.75" customHeight="1" x14ac:dyDescent="0.2">
      <c r="A60" s="240" t="s">
        <v>230</v>
      </c>
      <c r="B60" s="241" t="s">
        <v>231</v>
      </c>
    </row>
    <row r="61" spans="1:2" ht="12.75" customHeight="1" x14ac:dyDescent="0.2">
      <c r="A61" s="240" t="s">
        <v>232</v>
      </c>
      <c r="B61" s="241" t="s">
        <v>233</v>
      </c>
    </row>
    <row r="62" spans="1:2" ht="15" x14ac:dyDescent="0.2">
      <c r="A62" s="242"/>
    </row>
    <row r="63" spans="1:2" ht="15" x14ac:dyDescent="0.2">
      <c r="A63" s="242"/>
    </row>
    <row r="64" spans="1:2" x14ac:dyDescent="0.2">
      <c r="A64" s="319" t="s">
        <v>234</v>
      </c>
      <c r="B64" s="319"/>
    </row>
    <row r="65" spans="1:2" x14ac:dyDescent="0.2">
      <c r="A65" s="319" t="s">
        <v>235</v>
      </c>
      <c r="B65" s="319"/>
    </row>
    <row r="66" spans="1:2" x14ac:dyDescent="0.2">
      <c r="A66" s="319" t="s">
        <v>236</v>
      </c>
      <c r="B66" s="319"/>
    </row>
    <row r="67" spans="1:2" x14ac:dyDescent="0.2">
      <c r="A67" s="320" t="s">
        <v>237</v>
      </c>
      <c r="B67" s="320"/>
    </row>
    <row r="68" spans="1:2" x14ac:dyDescent="0.2">
      <c r="A68" s="319" t="s">
        <v>238</v>
      </c>
      <c r="B68" s="319"/>
    </row>
    <row r="69" spans="1:2" x14ac:dyDescent="0.2">
      <c r="A69" s="319" t="s">
        <v>239</v>
      </c>
      <c r="B69" s="319"/>
    </row>
    <row r="70" spans="1:2" ht="15.75" thickBot="1" x14ac:dyDescent="0.25">
      <c r="A70" s="243" t="s">
        <v>240</v>
      </c>
    </row>
    <row r="71" spans="1:2" x14ac:dyDescent="0.2">
      <c r="A71" s="321" t="s">
        <v>241</v>
      </c>
      <c r="B71" s="321"/>
    </row>
  </sheetData>
  <mergeCells count="30">
    <mergeCell ref="A17:B17"/>
    <mergeCell ref="A5:B5"/>
    <mergeCell ref="A7:B7"/>
    <mergeCell ref="A9:B9"/>
    <mergeCell ref="A11:B11"/>
    <mergeCell ref="A13:B13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0"/>
  <sheetViews>
    <sheetView showGridLines="0" workbookViewId="0">
      <selection activeCell="S25" sqref="S25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4" x14ac:dyDescent="0.2">
      <c r="L1" s="5" t="s">
        <v>52</v>
      </c>
      <c r="M1" s="5"/>
      <c r="N1" s="5"/>
    </row>
    <row r="2" spans="12:14" x14ac:dyDescent="0.2">
      <c r="L2" s="5"/>
      <c r="M2" s="5" t="s">
        <v>123</v>
      </c>
      <c r="N2" s="5" t="s">
        <v>131</v>
      </c>
    </row>
    <row r="3" spans="12:14" x14ac:dyDescent="0.2">
      <c r="L3" s="131" t="s">
        <v>79</v>
      </c>
      <c r="M3" s="17">
        <v>44876</v>
      </c>
      <c r="N3" s="17">
        <v>48720</v>
      </c>
    </row>
    <row r="4" spans="12:14" x14ac:dyDescent="0.2">
      <c r="L4" s="131" t="s">
        <v>80</v>
      </c>
      <c r="M4" s="17">
        <v>45866</v>
      </c>
      <c r="N4" s="17">
        <v>48696</v>
      </c>
    </row>
    <row r="5" spans="12:14" x14ac:dyDescent="0.2">
      <c r="L5" s="131" t="s">
        <v>81</v>
      </c>
      <c r="M5" s="17">
        <v>62711</v>
      </c>
      <c r="N5" s="17">
        <v>73742</v>
      </c>
    </row>
    <row r="6" spans="12:14" x14ac:dyDescent="0.2">
      <c r="L6" s="131" t="s">
        <v>82</v>
      </c>
      <c r="M6" s="17">
        <v>85228</v>
      </c>
      <c r="N6" s="17">
        <v>101117</v>
      </c>
    </row>
    <row r="7" spans="12:14" x14ac:dyDescent="0.2">
      <c r="L7" s="131" t="s">
        <v>83</v>
      </c>
      <c r="M7" s="17">
        <v>105578</v>
      </c>
      <c r="N7" s="17">
        <v>121570</v>
      </c>
    </row>
    <row r="8" spans="12:14" x14ac:dyDescent="0.2">
      <c r="L8" s="131" t="s">
        <v>84</v>
      </c>
      <c r="M8" s="17">
        <v>106207</v>
      </c>
      <c r="N8" s="17">
        <v>138169</v>
      </c>
    </row>
    <row r="9" spans="12:14" x14ac:dyDescent="0.2">
      <c r="L9" s="131" t="s">
        <v>85</v>
      </c>
      <c r="M9" s="17">
        <v>128136</v>
      </c>
      <c r="N9" s="17"/>
    </row>
    <row r="10" spans="12:14" x14ac:dyDescent="0.2">
      <c r="L10" s="131" t="s">
        <v>86</v>
      </c>
      <c r="M10" s="17">
        <v>128262</v>
      </c>
      <c r="N10" s="17"/>
    </row>
    <row r="11" spans="12:14" x14ac:dyDescent="0.2">
      <c r="L11" s="131" t="s">
        <v>87</v>
      </c>
      <c r="M11" s="17">
        <v>124198</v>
      </c>
      <c r="N11" s="17"/>
    </row>
    <row r="12" spans="12:14" x14ac:dyDescent="0.2">
      <c r="L12" s="131" t="s">
        <v>88</v>
      </c>
      <c r="M12" s="17">
        <v>102122</v>
      </c>
      <c r="N12" s="17"/>
    </row>
    <row r="13" spans="12:14" x14ac:dyDescent="0.2">
      <c r="L13" s="131" t="s">
        <v>89</v>
      </c>
      <c r="M13" s="17">
        <v>78982</v>
      </c>
      <c r="N13" s="17"/>
    </row>
    <row r="14" spans="12:14" x14ac:dyDescent="0.2">
      <c r="L14" s="131" t="s">
        <v>90</v>
      </c>
      <c r="M14" s="17">
        <v>96434</v>
      </c>
      <c r="N14" s="17"/>
    </row>
    <row r="15" spans="12:14" x14ac:dyDescent="0.2">
      <c r="L15" s="58"/>
      <c r="M15" s="59">
        <f>SUM(M3:M14)</f>
        <v>1108600</v>
      </c>
      <c r="N15" s="59">
        <f>SUM(N3:N14)</f>
        <v>532014</v>
      </c>
    </row>
    <row r="16" spans="12:14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AC16" sqref="AC16"/>
    </sheetView>
  </sheetViews>
  <sheetFormatPr defaultColWidth="9.33203125" defaultRowHeight="12.75" x14ac:dyDescent="0.2"/>
  <cols>
    <col min="1" max="1" width="1.33203125" style="66" customWidth="1"/>
    <col min="2" max="3" width="1.33203125" style="113" customWidth="1"/>
    <col min="4" max="4" width="16.83203125" style="113" customWidth="1"/>
    <col min="5" max="5" width="10.1640625" style="113" customWidth="1"/>
    <col min="6" max="6" width="0.83203125" style="113" customWidth="1"/>
    <col min="7" max="7" width="10" style="113" customWidth="1"/>
    <col min="8" max="8" width="0.83203125" style="113" customWidth="1"/>
    <col min="9" max="9" width="8.83203125" style="83" customWidth="1"/>
    <col min="10" max="10" width="0.83203125" style="113" customWidth="1"/>
    <col min="11" max="11" width="10.1640625" style="113" customWidth="1"/>
    <col min="12" max="12" width="0.83203125" style="113" customWidth="1"/>
    <col min="13" max="13" width="10" style="113" customWidth="1"/>
    <col min="14" max="14" width="0.83203125" style="113" customWidth="1"/>
    <col min="15" max="15" width="8.83203125" style="83" customWidth="1"/>
    <col min="16" max="16" width="0.83203125" style="113" customWidth="1"/>
    <col min="17" max="17" width="7.5" style="113" customWidth="1"/>
    <col min="18" max="18" width="2.5" style="113" customWidth="1"/>
    <col min="19" max="19" width="10.1640625" style="113" customWidth="1"/>
    <col min="20" max="20" width="0.83203125" style="113" customWidth="1"/>
    <col min="21" max="21" width="12" style="60" customWidth="1"/>
    <col min="22" max="16384" width="9.33203125" style="60"/>
  </cols>
  <sheetData>
    <row r="1" spans="1:20" ht="28.5" customHeight="1" thickBot="1" x14ac:dyDescent="0.3">
      <c r="A1" s="142" t="s">
        <v>134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83"/>
    </row>
    <row r="2" spans="1:20" ht="18.75" customHeight="1" x14ac:dyDescent="0.2">
      <c r="A2" s="67"/>
      <c r="B2" s="61"/>
      <c r="C2" s="61"/>
      <c r="D2" s="61"/>
      <c r="E2" s="257" t="s">
        <v>0</v>
      </c>
      <c r="F2" s="258"/>
      <c r="G2" s="258"/>
      <c r="H2" s="258"/>
      <c r="I2" s="258"/>
      <c r="J2" s="259"/>
      <c r="K2" s="257" t="s">
        <v>1</v>
      </c>
      <c r="L2" s="258"/>
      <c r="M2" s="258"/>
      <c r="N2" s="258"/>
      <c r="O2" s="258"/>
      <c r="P2" s="259"/>
      <c r="Q2" s="249" t="s">
        <v>3</v>
      </c>
      <c r="R2" s="250"/>
      <c r="S2" s="249" t="s">
        <v>78</v>
      </c>
      <c r="T2" s="253"/>
    </row>
    <row r="3" spans="1:20" ht="18.75" customHeight="1" x14ac:dyDescent="0.2">
      <c r="A3" s="68"/>
      <c r="B3" s="62"/>
      <c r="C3" s="62"/>
      <c r="D3" s="63"/>
      <c r="E3" s="255" t="s">
        <v>123</v>
      </c>
      <c r="F3" s="256"/>
      <c r="G3" s="255" t="s">
        <v>131</v>
      </c>
      <c r="H3" s="256"/>
      <c r="I3" s="260" t="s">
        <v>163</v>
      </c>
      <c r="J3" s="256"/>
      <c r="K3" s="260" t="s">
        <v>123</v>
      </c>
      <c r="L3" s="256"/>
      <c r="M3" s="255" t="s">
        <v>131</v>
      </c>
      <c r="N3" s="256"/>
      <c r="O3" s="261" t="s">
        <v>163</v>
      </c>
      <c r="P3" s="262"/>
      <c r="Q3" s="251"/>
      <c r="R3" s="252"/>
      <c r="S3" s="251"/>
      <c r="T3" s="254"/>
    </row>
    <row r="4" spans="1:20" s="175" customFormat="1" ht="30.75" customHeight="1" x14ac:dyDescent="0.2">
      <c r="A4" s="247" t="s">
        <v>182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</row>
    <row r="5" spans="1:20" ht="12.75" customHeight="1" x14ac:dyDescent="0.2">
      <c r="A5" s="11" t="s">
        <v>2</v>
      </c>
      <c r="B5" s="11"/>
      <c r="C5" s="11"/>
      <c r="D5" s="23"/>
      <c r="E5" s="30">
        <v>106207</v>
      </c>
      <c r="F5" s="30"/>
      <c r="G5" s="30">
        <v>138169</v>
      </c>
      <c r="H5" s="87"/>
      <c r="I5" s="84">
        <v>130.1</v>
      </c>
      <c r="J5" s="88"/>
      <c r="K5" s="30">
        <v>183467</v>
      </c>
      <c r="L5" s="30">
        <v>0</v>
      </c>
      <c r="M5" s="30">
        <v>246673</v>
      </c>
      <c r="N5" s="89"/>
      <c r="O5" s="85">
        <v>134.5</v>
      </c>
      <c r="P5" s="64"/>
      <c r="Q5" s="69">
        <v>100</v>
      </c>
      <c r="R5" s="64"/>
      <c r="S5" s="24">
        <v>1.7852991626196903</v>
      </c>
    </row>
    <row r="6" spans="1:20" ht="14.25" customHeight="1" x14ac:dyDescent="0.2">
      <c r="A6" s="5"/>
      <c r="B6" s="5"/>
      <c r="C6" s="5" t="s">
        <v>12</v>
      </c>
      <c r="D6" s="3"/>
      <c r="E6" s="4">
        <v>14902</v>
      </c>
      <c r="F6" s="4"/>
      <c r="G6" s="4">
        <v>14821</v>
      </c>
      <c r="H6" s="90"/>
      <c r="I6" s="26">
        <v>99.5</v>
      </c>
      <c r="J6" s="91"/>
      <c r="K6" s="81">
        <v>26558</v>
      </c>
      <c r="L6" s="83"/>
      <c r="M6" s="81">
        <v>27344</v>
      </c>
      <c r="N6" s="83"/>
      <c r="O6" s="80">
        <v>103</v>
      </c>
      <c r="P6" s="65"/>
      <c r="Q6" s="70">
        <v>11.085120787439241</v>
      </c>
      <c r="R6" s="65"/>
      <c r="S6" s="8">
        <v>1.8449497334862694</v>
      </c>
    </row>
    <row r="7" spans="1:20" ht="14.25" customHeight="1" x14ac:dyDescent="0.2">
      <c r="A7" s="5"/>
      <c r="B7" s="5"/>
      <c r="C7" s="5" t="s">
        <v>13</v>
      </c>
      <c r="D7" s="3"/>
      <c r="E7" s="4">
        <v>91305</v>
      </c>
      <c r="F7" s="4"/>
      <c r="G7" s="4">
        <v>123348</v>
      </c>
      <c r="H7" s="90"/>
      <c r="I7" s="26">
        <v>135.1</v>
      </c>
      <c r="J7" s="91"/>
      <c r="K7" s="81">
        <v>156909</v>
      </c>
      <c r="L7" s="83"/>
      <c r="M7" s="81">
        <v>219329</v>
      </c>
      <c r="N7" s="83"/>
      <c r="O7" s="80">
        <v>139.80000000000001</v>
      </c>
      <c r="P7" s="65"/>
      <c r="Q7" s="70">
        <v>88.914879212560763</v>
      </c>
      <c r="R7" s="65"/>
      <c r="S7" s="8">
        <v>1.7781317897331128</v>
      </c>
    </row>
    <row r="8" spans="1:20" ht="15.75" customHeight="1" x14ac:dyDescent="0.2">
      <c r="A8" s="5"/>
      <c r="B8" s="5" t="s">
        <v>14</v>
      </c>
      <c r="C8" s="5"/>
      <c r="D8" s="3"/>
      <c r="E8" s="202"/>
      <c r="F8" s="202"/>
      <c r="G8" s="165"/>
      <c r="H8" s="203"/>
      <c r="I8" s="204"/>
      <c r="J8" s="205"/>
      <c r="K8" s="202"/>
      <c r="L8" s="172"/>
      <c r="M8" s="165"/>
      <c r="N8" s="172"/>
      <c r="O8" s="206"/>
      <c r="P8" s="207"/>
      <c r="Q8" s="208"/>
      <c r="R8" s="207"/>
      <c r="S8" s="201"/>
    </row>
    <row r="9" spans="1:20" ht="14.25" customHeight="1" x14ac:dyDescent="0.2">
      <c r="A9" s="5"/>
      <c r="B9" s="5"/>
      <c r="C9" s="11" t="s">
        <v>122</v>
      </c>
      <c r="D9" s="3"/>
      <c r="E9" s="30">
        <v>74078</v>
      </c>
      <c r="F9" s="30"/>
      <c r="G9" s="30">
        <v>92418</v>
      </c>
      <c r="H9" s="87"/>
      <c r="I9" s="84">
        <v>124.8</v>
      </c>
      <c r="J9" s="88"/>
      <c r="K9" s="30">
        <v>116681</v>
      </c>
      <c r="L9" s="30">
        <v>0</v>
      </c>
      <c r="M9" s="30">
        <v>146193</v>
      </c>
      <c r="N9" s="89"/>
      <c r="O9" s="85">
        <v>125.3</v>
      </c>
      <c r="P9" s="64"/>
      <c r="Q9" s="69">
        <v>100</v>
      </c>
      <c r="R9" s="64"/>
      <c r="S9" s="24">
        <v>1.5818671687333636</v>
      </c>
    </row>
    <row r="10" spans="1:20" ht="14.25" customHeight="1" x14ac:dyDescent="0.2">
      <c r="A10" s="5"/>
      <c r="B10" s="5"/>
      <c r="C10" s="27"/>
      <c r="D10" s="180" t="s">
        <v>12</v>
      </c>
      <c r="E10" s="4">
        <v>10376</v>
      </c>
      <c r="F10" s="81"/>
      <c r="G10" s="4">
        <v>9104</v>
      </c>
      <c r="H10" s="90"/>
      <c r="I10" s="26">
        <v>87.7</v>
      </c>
      <c r="J10" s="91"/>
      <c r="K10" s="81">
        <v>16716</v>
      </c>
      <c r="L10" s="83"/>
      <c r="M10" s="81">
        <v>14833</v>
      </c>
      <c r="N10" s="83"/>
      <c r="O10" s="80">
        <v>88.7</v>
      </c>
      <c r="P10" s="65"/>
      <c r="Q10" s="70">
        <v>10.146176629523985</v>
      </c>
      <c r="R10" s="65"/>
      <c r="S10" s="8">
        <v>1.6292838312829525</v>
      </c>
    </row>
    <row r="11" spans="1:20" ht="14.25" customHeight="1" x14ac:dyDescent="0.2">
      <c r="A11" s="5"/>
      <c r="B11" s="5"/>
      <c r="C11" s="27"/>
      <c r="D11" s="180" t="s">
        <v>13</v>
      </c>
      <c r="E11" s="81">
        <v>63702</v>
      </c>
      <c r="F11" s="81"/>
      <c r="G11" s="81">
        <v>83314</v>
      </c>
      <c r="H11" s="90"/>
      <c r="I11" s="26">
        <v>130.80000000000001</v>
      </c>
      <c r="J11" s="91"/>
      <c r="K11" s="81">
        <v>99965</v>
      </c>
      <c r="L11" s="83"/>
      <c r="M11" s="81">
        <v>131360</v>
      </c>
      <c r="N11" s="83"/>
      <c r="O11" s="80">
        <v>131.4</v>
      </c>
      <c r="P11" s="65"/>
      <c r="Q11" s="70">
        <v>89.853823370476022</v>
      </c>
      <c r="R11" s="65"/>
      <c r="S11" s="8">
        <v>1.5766857911035361</v>
      </c>
    </row>
    <row r="12" spans="1:20" ht="15" customHeight="1" x14ac:dyDescent="0.2">
      <c r="A12" s="248" t="s">
        <v>183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82"/>
    </row>
    <row r="13" spans="1:20" ht="15.75" customHeight="1" x14ac:dyDescent="0.2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</row>
    <row r="14" spans="1:20" ht="12.75" customHeight="1" x14ac:dyDescent="0.2">
      <c r="A14" s="11" t="s">
        <v>2</v>
      </c>
      <c r="B14" s="11"/>
      <c r="C14" s="11"/>
      <c r="D14" s="23"/>
      <c r="E14" s="30">
        <v>450466</v>
      </c>
      <c r="F14" s="30">
        <v>41750</v>
      </c>
      <c r="G14" s="144">
        <v>532014</v>
      </c>
      <c r="H14" s="145"/>
      <c r="I14" s="176">
        <v>118.1</v>
      </c>
      <c r="J14" s="146"/>
      <c r="K14" s="144">
        <v>800060</v>
      </c>
      <c r="L14" s="147"/>
      <c r="M14" s="144">
        <v>959375</v>
      </c>
      <c r="N14" s="147"/>
      <c r="O14" s="148">
        <v>119.9</v>
      </c>
      <c r="P14" s="177"/>
      <c r="Q14" s="149">
        <v>100</v>
      </c>
      <c r="R14" s="64"/>
      <c r="S14" s="24">
        <v>1.8032890111914348</v>
      </c>
    </row>
    <row r="15" spans="1:20" ht="14.25" customHeight="1" x14ac:dyDescent="0.2">
      <c r="A15" s="5"/>
      <c r="B15" s="5"/>
      <c r="C15" s="5" t="s">
        <v>12</v>
      </c>
      <c r="D15" s="3"/>
      <c r="E15" s="32">
        <v>96127</v>
      </c>
      <c r="F15" s="4"/>
      <c r="G15" s="32">
        <v>93667</v>
      </c>
      <c r="H15" s="10"/>
      <c r="I15" s="150">
        <v>97.4</v>
      </c>
      <c r="J15" s="151"/>
      <c r="K15" s="32">
        <v>169284</v>
      </c>
      <c r="L15" s="152"/>
      <c r="M15" s="32">
        <v>168918</v>
      </c>
      <c r="N15" s="152"/>
      <c r="O15" s="153">
        <v>99.8</v>
      </c>
      <c r="P15" s="178"/>
      <c r="Q15" s="57">
        <v>17.607087947882736</v>
      </c>
      <c r="R15" s="65"/>
      <c r="S15" s="8">
        <v>1.8033886000405692</v>
      </c>
    </row>
    <row r="16" spans="1:20" ht="14.25" customHeight="1" x14ac:dyDescent="0.2">
      <c r="A16" s="5"/>
      <c r="B16" s="5"/>
      <c r="C16" s="5" t="s">
        <v>13</v>
      </c>
      <c r="D16" s="3"/>
      <c r="E16" s="32">
        <v>354339</v>
      </c>
      <c r="F16" s="4"/>
      <c r="G16" s="32">
        <v>438347</v>
      </c>
      <c r="H16" s="10"/>
      <c r="I16" s="150">
        <v>123.7</v>
      </c>
      <c r="J16" s="151"/>
      <c r="K16" s="32">
        <v>630776</v>
      </c>
      <c r="L16" s="152"/>
      <c r="M16" s="32">
        <v>790457</v>
      </c>
      <c r="N16" s="152"/>
      <c r="O16" s="153">
        <v>125.3</v>
      </c>
      <c r="P16" s="178"/>
      <c r="Q16" s="57">
        <v>82.392912052117268</v>
      </c>
      <c r="R16" s="65"/>
      <c r="S16" s="8">
        <v>1.8032677308159974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81"/>
      <c r="H17" s="90"/>
      <c r="I17" s="26"/>
      <c r="J17" s="91"/>
      <c r="K17" s="4"/>
      <c r="L17" s="83"/>
      <c r="M17" s="30"/>
      <c r="N17" s="83"/>
      <c r="O17" s="80"/>
      <c r="P17" s="65"/>
      <c r="Q17" s="70"/>
      <c r="R17" s="65"/>
      <c r="S17" s="8"/>
    </row>
    <row r="18" spans="1:19" ht="14.25" customHeight="1" x14ac:dyDescent="0.2">
      <c r="A18" s="5"/>
      <c r="B18" s="5"/>
      <c r="C18" s="11" t="s">
        <v>122</v>
      </c>
      <c r="D18" s="3"/>
      <c r="E18" s="30">
        <v>321896</v>
      </c>
      <c r="F18" s="30"/>
      <c r="G18" s="30">
        <v>375351</v>
      </c>
      <c r="H18" s="87"/>
      <c r="I18" s="84">
        <v>116.6</v>
      </c>
      <c r="J18" s="88"/>
      <c r="K18" s="30">
        <v>518171</v>
      </c>
      <c r="L18" s="30"/>
      <c r="M18" s="30">
        <v>605938</v>
      </c>
      <c r="N18" s="89"/>
      <c r="O18" s="85">
        <v>116.9</v>
      </c>
      <c r="P18" s="64"/>
      <c r="Q18" s="84">
        <v>100</v>
      </c>
      <c r="R18" s="64"/>
      <c r="S18" s="24">
        <v>1.6143236597211676</v>
      </c>
    </row>
    <row r="19" spans="1:19" ht="14.25" customHeight="1" x14ac:dyDescent="0.2">
      <c r="A19" s="5"/>
      <c r="B19" s="5"/>
      <c r="C19" s="27"/>
      <c r="D19" s="180" t="s">
        <v>12</v>
      </c>
      <c r="E19" s="4">
        <v>64895</v>
      </c>
      <c r="F19" s="81"/>
      <c r="G19" s="4">
        <v>59526</v>
      </c>
      <c r="H19" s="90"/>
      <c r="I19" s="26">
        <v>91.7</v>
      </c>
      <c r="J19" s="91"/>
      <c r="K19" s="4">
        <v>102234</v>
      </c>
      <c r="L19" s="83"/>
      <c r="M19" s="4">
        <v>94310</v>
      </c>
      <c r="N19" s="83"/>
      <c r="O19" s="80">
        <v>92.2</v>
      </c>
      <c r="P19" s="65"/>
      <c r="Q19" s="57">
        <v>15.564298657618437</v>
      </c>
      <c r="R19" s="65"/>
      <c r="S19" s="8">
        <v>1.5843496959311898</v>
      </c>
    </row>
    <row r="20" spans="1:19" ht="14.25" customHeight="1" x14ac:dyDescent="0.2">
      <c r="A20" s="5"/>
      <c r="B20" s="5"/>
      <c r="C20" s="27"/>
      <c r="D20" s="180" t="s">
        <v>13</v>
      </c>
      <c r="E20" s="4">
        <v>257001</v>
      </c>
      <c r="F20" s="81"/>
      <c r="G20" s="4">
        <v>315825</v>
      </c>
      <c r="H20" s="90"/>
      <c r="I20" s="26">
        <v>122.9</v>
      </c>
      <c r="J20" s="91"/>
      <c r="K20" s="4">
        <v>415937</v>
      </c>
      <c r="L20" s="83"/>
      <c r="M20" s="4">
        <v>511628</v>
      </c>
      <c r="N20" s="83"/>
      <c r="O20" s="80">
        <v>123</v>
      </c>
      <c r="P20" s="65"/>
      <c r="Q20" s="70">
        <v>84.435701342381563</v>
      </c>
      <c r="R20" s="65"/>
      <c r="S20" s="8">
        <v>1.6199730863611177</v>
      </c>
    </row>
    <row r="21" spans="1:19" ht="25.5" customHeight="1" x14ac:dyDescent="0.2">
      <c r="A21" s="179" t="s">
        <v>168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selection activeCell="AC12" sqref="AC12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2" t="s">
        <v>184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8.75" customHeight="1" x14ac:dyDescent="0.2">
      <c r="A2" s="20"/>
      <c r="B2" s="20"/>
      <c r="C2" s="20"/>
      <c r="D2" s="20"/>
      <c r="E2" s="264" t="s">
        <v>6</v>
      </c>
      <c r="F2" s="265"/>
      <c r="G2" s="270" t="s">
        <v>7</v>
      </c>
      <c r="H2" s="271"/>
      <c r="I2" s="271"/>
      <c r="J2" s="271"/>
      <c r="K2" s="271"/>
      <c r="L2" s="272"/>
      <c r="M2" s="264" t="s">
        <v>111</v>
      </c>
      <c r="N2" s="265"/>
      <c r="O2" s="264" t="s">
        <v>53</v>
      </c>
      <c r="P2" s="265"/>
      <c r="Q2" s="264" t="s">
        <v>132</v>
      </c>
      <c r="R2" s="273"/>
    </row>
    <row r="3" spans="1:19" ht="42" customHeight="1" x14ac:dyDescent="0.2">
      <c r="A3" s="21"/>
      <c r="B3" s="21"/>
      <c r="C3" s="21"/>
      <c r="D3" s="22"/>
      <c r="E3" s="266"/>
      <c r="F3" s="267"/>
      <c r="G3" s="268" t="s">
        <v>108</v>
      </c>
      <c r="H3" s="269"/>
      <c r="I3" s="268" t="s">
        <v>8</v>
      </c>
      <c r="J3" s="269"/>
      <c r="K3" s="268" t="s">
        <v>171</v>
      </c>
      <c r="L3" s="269"/>
      <c r="M3" s="266"/>
      <c r="N3" s="267"/>
      <c r="O3" s="266"/>
      <c r="P3" s="267"/>
      <c r="Q3" s="266"/>
      <c r="R3" s="274"/>
    </row>
    <row r="4" spans="1:19" ht="21.75" customHeight="1" x14ac:dyDescent="0.2">
      <c r="A4" s="11" t="s">
        <v>2</v>
      </c>
      <c r="B4" s="11"/>
      <c r="C4" s="11"/>
      <c r="D4" s="29"/>
      <c r="E4" s="30">
        <v>276</v>
      </c>
      <c r="F4" s="30"/>
      <c r="G4" s="99">
        <v>5048</v>
      </c>
      <c r="H4" s="30"/>
      <c r="I4" s="30">
        <v>1479</v>
      </c>
      <c r="J4" s="30"/>
      <c r="K4" s="30">
        <v>2038</v>
      </c>
      <c r="L4" s="110"/>
      <c r="M4" s="99">
        <v>19350</v>
      </c>
      <c r="N4" s="110"/>
      <c r="O4" s="30">
        <v>984</v>
      </c>
      <c r="P4" s="23"/>
      <c r="Q4" s="85">
        <v>42.5</v>
      </c>
      <c r="S4" s="9"/>
    </row>
    <row r="5" spans="1:19" ht="14.25" customHeight="1" x14ac:dyDescent="0.2">
      <c r="B5" s="66" t="s">
        <v>169</v>
      </c>
      <c r="D5" s="3"/>
      <c r="E5" s="90">
        <v>57</v>
      </c>
      <c r="F5" s="100"/>
      <c r="G5" s="4">
        <v>3907</v>
      </c>
      <c r="H5" s="31"/>
      <c r="I5" s="31">
        <v>189</v>
      </c>
      <c r="J5" s="31"/>
      <c r="K5" s="4" t="s">
        <v>11</v>
      </c>
      <c r="L5" s="101"/>
      <c r="M5" s="170">
        <v>7851</v>
      </c>
      <c r="N5" s="164"/>
      <c r="O5" s="4" t="s">
        <v>11</v>
      </c>
      <c r="P5" s="3"/>
      <c r="Q5" s="80">
        <v>67.599999999999994</v>
      </c>
      <c r="S5" s="9"/>
    </row>
    <row r="6" spans="1:19" ht="12.75" customHeight="1" x14ac:dyDescent="0.2">
      <c r="D6" s="3" t="s">
        <v>124</v>
      </c>
      <c r="E6" s="102">
        <v>52</v>
      </c>
      <c r="F6" s="103"/>
      <c r="G6" s="74">
        <v>3621</v>
      </c>
      <c r="H6" s="31"/>
      <c r="I6" s="4">
        <v>148</v>
      </c>
      <c r="J6" s="31"/>
      <c r="K6" s="4" t="s">
        <v>11</v>
      </c>
      <c r="L6" s="31"/>
      <c r="M6" s="170">
        <v>7255</v>
      </c>
      <c r="N6" s="164"/>
      <c r="O6" s="4" t="s">
        <v>11</v>
      </c>
      <c r="P6" s="3"/>
      <c r="Q6" s="80">
        <v>67.2</v>
      </c>
      <c r="S6" s="9"/>
    </row>
    <row r="7" spans="1:19" ht="28.5" customHeight="1" x14ac:dyDescent="0.2">
      <c r="B7" s="275" t="s">
        <v>126</v>
      </c>
      <c r="C7" s="275"/>
      <c r="D7" s="276"/>
      <c r="E7" s="92">
        <v>167</v>
      </c>
      <c r="F7" s="90"/>
      <c r="G7" s="92">
        <v>468</v>
      </c>
      <c r="H7" s="90"/>
      <c r="I7" s="126">
        <v>1290</v>
      </c>
      <c r="J7" s="31"/>
      <c r="K7" s="94" t="s">
        <v>11</v>
      </c>
      <c r="L7" s="101"/>
      <c r="M7" s="226">
        <v>5469</v>
      </c>
      <c r="N7" s="164"/>
      <c r="O7" s="225">
        <v>984</v>
      </c>
      <c r="P7" s="3"/>
      <c r="Q7" s="224" t="s">
        <v>133</v>
      </c>
      <c r="S7" s="9"/>
    </row>
    <row r="8" spans="1:19" ht="12.75" customHeight="1" x14ac:dyDescent="0.2">
      <c r="B8" s="3" t="s">
        <v>125</v>
      </c>
      <c r="D8" s="3"/>
      <c r="E8" s="90">
        <v>46</v>
      </c>
      <c r="F8" s="90"/>
      <c r="G8" s="102">
        <v>634</v>
      </c>
      <c r="H8" s="90"/>
      <c r="I8" s="4" t="s">
        <v>11</v>
      </c>
      <c r="J8" s="31"/>
      <c r="K8" s="4" t="s">
        <v>11</v>
      </c>
      <c r="L8" s="31"/>
      <c r="M8" s="227">
        <v>2341</v>
      </c>
      <c r="N8" s="164"/>
      <c r="O8" s="4" t="s">
        <v>11</v>
      </c>
      <c r="P8" s="2"/>
      <c r="Q8" s="209" t="s">
        <v>133</v>
      </c>
      <c r="S8" s="9"/>
    </row>
    <row r="9" spans="1:19" ht="14.25" customHeight="1" x14ac:dyDescent="0.2">
      <c r="B9" s="66" t="s">
        <v>170</v>
      </c>
      <c r="D9" s="73"/>
      <c r="E9" s="102">
        <v>6</v>
      </c>
      <c r="F9" s="90"/>
      <c r="G9" s="102">
        <v>39</v>
      </c>
      <c r="H9" s="90"/>
      <c r="I9" s="4" t="s">
        <v>11</v>
      </c>
      <c r="J9" s="4"/>
      <c r="K9" s="4">
        <v>2038</v>
      </c>
      <c r="L9" s="4"/>
      <c r="M9" s="170">
        <v>3689</v>
      </c>
      <c r="N9" s="164"/>
      <c r="O9" s="4" t="s">
        <v>11</v>
      </c>
      <c r="P9" s="2"/>
      <c r="Q9" s="209" t="s">
        <v>133</v>
      </c>
      <c r="R9" s="2"/>
      <c r="S9" s="26"/>
    </row>
    <row r="10" spans="1:19" ht="12.95" customHeight="1" x14ac:dyDescent="0.2">
      <c r="D10" s="73"/>
      <c r="E10" s="2"/>
      <c r="F10" s="2"/>
      <c r="G10" s="2"/>
      <c r="H10" s="2"/>
      <c r="I10" s="4"/>
      <c r="J10" s="4"/>
      <c r="K10" s="4"/>
      <c r="L10" s="4"/>
      <c r="M10" s="4"/>
      <c r="N10" s="4"/>
      <c r="O10" s="30"/>
      <c r="P10" s="2"/>
      <c r="Q10" s="26"/>
      <c r="R10" s="2"/>
      <c r="S10" s="26"/>
    </row>
    <row r="11" spans="1:19" ht="12.75" customHeight="1" x14ac:dyDescent="0.2">
      <c r="B11" s="33"/>
      <c r="C11" s="210" t="s">
        <v>10</v>
      </c>
      <c r="D11" s="34" t="s">
        <v>135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ht="12.75" customHeight="1" x14ac:dyDescent="0.2">
      <c r="B12" s="33"/>
      <c r="C12" s="210" t="s">
        <v>9</v>
      </c>
      <c r="D12" s="35" t="s">
        <v>136</v>
      </c>
      <c r="E12" s="2"/>
      <c r="F12" s="2"/>
      <c r="G12" s="2"/>
      <c r="H12" s="2"/>
      <c r="I12" s="36"/>
      <c r="J12" s="2"/>
      <c r="K12" s="2"/>
      <c r="L12" s="2"/>
      <c r="M12" s="2"/>
      <c r="N12" s="2"/>
    </row>
    <row r="13" spans="1:19" ht="12.75" customHeight="1" x14ac:dyDescent="0.2">
      <c r="B13" s="33"/>
      <c r="C13" s="210" t="s">
        <v>16</v>
      </c>
      <c r="D13" s="34" t="s">
        <v>137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19" ht="12.75" customHeight="1" x14ac:dyDescent="0.2">
      <c r="C14" s="210" t="s">
        <v>174</v>
      </c>
      <c r="D14" s="263" t="s">
        <v>138</v>
      </c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51"/>
    </row>
    <row r="15" spans="1:19" ht="12.75" customHeight="1" x14ac:dyDescent="0.2">
      <c r="C15" s="210" t="s">
        <v>175</v>
      </c>
      <c r="D15" s="112" t="s">
        <v>139</v>
      </c>
      <c r="E15" s="112"/>
      <c r="F15" s="112"/>
      <c r="G15" s="112"/>
      <c r="H15" s="112"/>
      <c r="I15" s="112"/>
      <c r="J15" s="112"/>
      <c r="K15" s="112"/>
      <c r="S15" s="51"/>
    </row>
    <row r="16" spans="1:19" ht="12.75" customHeight="1" x14ac:dyDescent="0.2">
      <c r="C16" s="210" t="s">
        <v>176</v>
      </c>
      <c r="D16" s="263" t="s">
        <v>178</v>
      </c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51"/>
    </row>
    <row r="17" spans="3:18" ht="10.5" customHeight="1" x14ac:dyDescent="0.2">
      <c r="C17" s="98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</row>
    <row r="18" spans="3:18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3:18" ht="12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2">
    <mergeCell ref="D17:R17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  <mergeCell ref="D16:R16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>
    <oddFooter>&amp;L&amp;9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pane ySplit="4" topLeftCell="A5" activePane="bottomLeft" state="frozen"/>
      <selection pane="bottomLeft" activeCell="AA13" sqref="AA13"/>
    </sheetView>
  </sheetViews>
  <sheetFormatPr defaultColWidth="9.33203125" defaultRowHeight="12.75" x14ac:dyDescent="0.2"/>
  <cols>
    <col min="1" max="1" width="0.83203125" style="114" customWidth="1"/>
    <col min="2" max="2" width="1.5" style="114" customWidth="1"/>
    <col min="3" max="3" width="32.83203125" style="114" customWidth="1"/>
    <col min="4" max="4" width="10" style="114" customWidth="1"/>
    <col min="5" max="5" width="0.83203125" style="114" customWidth="1"/>
    <col min="6" max="6" width="9.1640625" style="114" customWidth="1"/>
    <col min="7" max="7" width="0.83203125" style="114" customWidth="1"/>
    <col min="8" max="8" width="10" style="114" customWidth="1"/>
    <col min="9" max="9" width="0.83203125" style="114" customWidth="1"/>
    <col min="10" max="10" width="9" style="114" customWidth="1"/>
    <col min="11" max="11" width="1" style="114" customWidth="1"/>
    <col min="12" max="12" width="10" style="114" customWidth="1"/>
    <col min="13" max="13" width="0.83203125" style="114" customWidth="1"/>
    <col min="14" max="14" width="10.33203125" style="114" customWidth="1"/>
    <col min="15" max="15" width="0.83203125" style="114" customWidth="1"/>
    <col min="16" max="16" width="10" style="114" customWidth="1"/>
    <col min="17" max="17" width="0.83203125" style="114" customWidth="1"/>
    <col min="18" max="18" width="10" style="114" customWidth="1"/>
    <col min="19" max="19" width="1.1640625" style="5" customWidth="1"/>
    <col min="20" max="16384" width="9.33203125" style="5"/>
  </cols>
  <sheetData>
    <row r="1" spans="1:19" ht="28.5" customHeight="1" thickBot="1" x14ac:dyDescent="0.25">
      <c r="A1" s="132" t="s">
        <v>159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spans="1:19" ht="18.75" customHeight="1" x14ac:dyDescent="0.2">
      <c r="A2" s="117"/>
      <c r="B2" s="117"/>
      <c r="C2" s="118"/>
      <c r="D2" s="291" t="s">
        <v>0</v>
      </c>
      <c r="E2" s="292"/>
      <c r="F2" s="292"/>
      <c r="G2" s="292"/>
      <c r="H2" s="292"/>
      <c r="I2" s="292"/>
      <c r="J2" s="292"/>
      <c r="K2" s="293"/>
      <c r="L2" s="277" t="s">
        <v>1</v>
      </c>
      <c r="M2" s="258"/>
      <c r="N2" s="258"/>
      <c r="O2" s="258"/>
      <c r="P2" s="258"/>
      <c r="Q2" s="258"/>
      <c r="R2" s="258"/>
      <c r="S2" s="258"/>
    </row>
    <row r="3" spans="1:19" ht="18.75" customHeight="1" x14ac:dyDescent="0.2">
      <c r="A3" s="115"/>
      <c r="B3" s="115"/>
      <c r="C3" s="115"/>
      <c r="D3" s="278" t="s">
        <v>123</v>
      </c>
      <c r="E3" s="279"/>
      <c r="F3" s="279"/>
      <c r="G3" s="281"/>
      <c r="H3" s="278" t="s">
        <v>131</v>
      </c>
      <c r="I3" s="279"/>
      <c r="J3" s="279"/>
      <c r="K3" s="281"/>
      <c r="L3" s="278" t="s">
        <v>123</v>
      </c>
      <c r="M3" s="279"/>
      <c r="N3" s="279"/>
      <c r="O3" s="279"/>
      <c r="P3" s="260" t="s">
        <v>131</v>
      </c>
      <c r="Q3" s="255"/>
      <c r="R3" s="255"/>
      <c r="S3" s="255"/>
    </row>
    <row r="4" spans="1:19" ht="18.75" customHeight="1" x14ac:dyDescent="0.2">
      <c r="A4" s="119"/>
      <c r="B4" s="119"/>
      <c r="C4" s="119"/>
      <c r="D4" s="278" t="s">
        <v>17</v>
      </c>
      <c r="E4" s="281"/>
      <c r="F4" s="282" t="s">
        <v>18</v>
      </c>
      <c r="G4" s="281"/>
      <c r="H4" s="282" t="s">
        <v>17</v>
      </c>
      <c r="I4" s="281"/>
      <c r="J4" s="282" t="s">
        <v>18</v>
      </c>
      <c r="K4" s="294"/>
      <c r="L4" s="278" t="s">
        <v>17</v>
      </c>
      <c r="M4" s="281"/>
      <c r="N4" s="282" t="s">
        <v>18</v>
      </c>
      <c r="O4" s="281"/>
      <c r="P4" s="282" t="s">
        <v>17</v>
      </c>
      <c r="Q4" s="281"/>
      <c r="R4" s="280" t="s">
        <v>18</v>
      </c>
      <c r="S4" s="255"/>
    </row>
    <row r="5" spans="1:19" ht="30.75" customHeight="1" x14ac:dyDescent="0.2">
      <c r="A5" s="115"/>
      <c r="B5" s="115"/>
      <c r="C5" s="115"/>
      <c r="D5" s="285" t="s">
        <v>182</v>
      </c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</row>
    <row r="6" spans="1:19" ht="15.75" customHeight="1" x14ac:dyDescent="0.2">
      <c r="A6" s="115"/>
      <c r="B6" s="115"/>
      <c r="C6" s="115"/>
      <c r="D6" s="120"/>
      <c r="E6" s="120"/>
      <c r="F6" s="120"/>
      <c r="G6" s="120"/>
      <c r="H6" s="121"/>
      <c r="I6" s="122"/>
      <c r="J6" s="122"/>
      <c r="K6" s="120"/>
      <c r="L6" s="120"/>
      <c r="M6" s="120"/>
      <c r="N6" s="120"/>
      <c r="O6" s="120"/>
      <c r="P6" s="122"/>
      <c r="Q6" s="120"/>
      <c r="R6" s="123"/>
      <c r="S6" s="38"/>
    </row>
    <row r="7" spans="1:19" ht="14.25" customHeight="1" x14ac:dyDescent="0.2">
      <c r="A7" s="283" t="s">
        <v>2</v>
      </c>
      <c r="B7" s="283"/>
      <c r="C7" s="284"/>
      <c r="D7" s="39">
        <v>106207</v>
      </c>
      <c r="E7" s="40"/>
      <c r="F7" s="40">
        <v>91305</v>
      </c>
      <c r="G7" s="40"/>
      <c r="H7" s="40">
        <v>138169</v>
      </c>
      <c r="I7" s="40"/>
      <c r="J7" s="40">
        <v>123348</v>
      </c>
      <c r="K7" s="111"/>
      <c r="L7" s="40">
        <v>183467</v>
      </c>
      <c r="M7" s="40"/>
      <c r="N7" s="40">
        <v>156909</v>
      </c>
      <c r="O7" s="40"/>
      <c r="P7" s="40">
        <v>246673</v>
      </c>
      <c r="Q7" s="40"/>
      <c r="R7" s="40">
        <v>219329</v>
      </c>
      <c r="S7" s="40"/>
    </row>
    <row r="8" spans="1:19" ht="14.25" customHeight="1" x14ac:dyDescent="0.2">
      <c r="B8" s="114" t="s">
        <v>164</v>
      </c>
      <c r="C8" s="124"/>
      <c r="D8" s="32">
        <v>80662</v>
      </c>
      <c r="E8" s="32"/>
      <c r="F8" s="32">
        <v>69829</v>
      </c>
      <c r="G8" s="32"/>
      <c r="H8" s="32">
        <v>100160</v>
      </c>
      <c r="I8" s="32"/>
      <c r="J8" s="130">
        <v>90632</v>
      </c>
      <c r="K8" s="125"/>
      <c r="L8" s="32">
        <v>127266</v>
      </c>
      <c r="M8" s="104"/>
      <c r="N8" s="32">
        <v>109928</v>
      </c>
      <c r="O8" s="32"/>
      <c r="P8" s="130">
        <v>159150</v>
      </c>
      <c r="Q8" s="32"/>
      <c r="R8" s="32">
        <v>143687</v>
      </c>
      <c r="S8" s="25"/>
    </row>
    <row r="9" spans="1:19" ht="12.75" customHeight="1" x14ac:dyDescent="0.2">
      <c r="C9" s="124" t="s">
        <v>124</v>
      </c>
      <c r="D9" s="32">
        <v>74078</v>
      </c>
      <c r="E9" s="32"/>
      <c r="F9" s="32">
        <v>63702</v>
      </c>
      <c r="G9" s="32"/>
      <c r="H9" s="32">
        <v>92418</v>
      </c>
      <c r="I9" s="32"/>
      <c r="J9" s="130">
        <v>83314</v>
      </c>
      <c r="K9" s="125"/>
      <c r="L9" s="104">
        <v>116681</v>
      </c>
      <c r="M9" s="104"/>
      <c r="N9" s="104">
        <v>99965</v>
      </c>
      <c r="O9" s="41"/>
      <c r="P9" s="130">
        <v>146193</v>
      </c>
      <c r="Q9" s="104"/>
      <c r="R9" s="32">
        <v>131360</v>
      </c>
      <c r="S9" s="41"/>
    </row>
    <row r="10" spans="1:19" ht="28.5" customHeight="1" x14ac:dyDescent="0.2">
      <c r="B10" s="288" t="s">
        <v>127</v>
      </c>
      <c r="C10" s="289"/>
      <c r="D10" s="93">
        <v>12421</v>
      </c>
      <c r="E10" s="32"/>
      <c r="F10" s="97">
        <v>10463</v>
      </c>
      <c r="G10" s="32"/>
      <c r="H10" s="126" t="s">
        <v>133</v>
      </c>
      <c r="I10" s="32"/>
      <c r="J10" s="126" t="s">
        <v>133</v>
      </c>
      <c r="K10" s="125"/>
      <c r="L10" s="96">
        <v>30661</v>
      </c>
      <c r="M10" s="104"/>
      <c r="N10" s="97">
        <v>25637</v>
      </c>
      <c r="O10" s="41"/>
      <c r="P10" s="126" t="s">
        <v>133</v>
      </c>
      <c r="Q10" s="104"/>
      <c r="R10" s="126" t="s">
        <v>133</v>
      </c>
      <c r="S10" s="41"/>
    </row>
    <row r="11" spans="1:19" ht="12.75" customHeight="1" x14ac:dyDescent="0.2">
      <c r="B11" s="53" t="s">
        <v>125</v>
      </c>
      <c r="C11" s="127"/>
      <c r="D11" s="126">
        <v>11291</v>
      </c>
      <c r="E11" s="32"/>
      <c r="F11" s="97">
        <v>9415</v>
      </c>
      <c r="G11" s="32"/>
      <c r="H11" s="126" t="s">
        <v>133</v>
      </c>
      <c r="I11" s="32"/>
      <c r="J11" s="126" t="s">
        <v>133</v>
      </c>
      <c r="K11" s="125"/>
      <c r="L11" s="97">
        <v>19552</v>
      </c>
      <c r="M11" s="104"/>
      <c r="N11" s="97">
        <v>16044</v>
      </c>
      <c r="O11" s="41"/>
      <c r="P11" s="126" t="s">
        <v>133</v>
      </c>
      <c r="Q11" s="104"/>
      <c r="R11" s="126" t="s">
        <v>133</v>
      </c>
      <c r="S11" s="41"/>
    </row>
    <row r="12" spans="1:19" ht="14.25" customHeight="1" x14ac:dyDescent="0.2">
      <c r="B12" s="114" t="s">
        <v>165</v>
      </c>
      <c r="C12" s="128"/>
      <c r="D12" s="32">
        <v>1833</v>
      </c>
      <c r="E12" s="32"/>
      <c r="F12" s="32">
        <v>1598</v>
      </c>
      <c r="G12" s="32"/>
      <c r="H12" s="32" t="s">
        <v>133</v>
      </c>
      <c r="I12" s="32"/>
      <c r="J12" s="32" t="s">
        <v>133</v>
      </c>
      <c r="K12" s="125"/>
      <c r="L12" s="41">
        <v>5988</v>
      </c>
      <c r="M12" s="104"/>
      <c r="N12" s="41">
        <v>5300</v>
      </c>
      <c r="O12" s="41"/>
      <c r="P12" s="126" t="s">
        <v>133</v>
      </c>
      <c r="Q12" s="104"/>
      <c r="R12" s="126" t="s">
        <v>133</v>
      </c>
      <c r="S12" s="41"/>
    </row>
    <row r="13" spans="1:19" ht="30.75" customHeight="1" x14ac:dyDescent="0.2">
      <c r="A13" s="115"/>
      <c r="B13" s="115"/>
      <c r="C13" s="115"/>
      <c r="D13" s="287" t="s">
        <v>183</v>
      </c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</row>
    <row r="14" spans="1:19" ht="15.75" customHeight="1" x14ac:dyDescent="0.2">
      <c r="A14" s="115"/>
      <c r="B14" s="115"/>
      <c r="C14" s="115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90"/>
      <c r="S14" s="290"/>
    </row>
    <row r="15" spans="1:19" ht="14.25" customHeight="1" x14ac:dyDescent="0.2">
      <c r="A15" s="283" t="s">
        <v>2</v>
      </c>
      <c r="B15" s="283"/>
      <c r="C15" s="284"/>
      <c r="D15" s="39">
        <v>450466</v>
      </c>
      <c r="E15" s="40"/>
      <c r="F15" s="40">
        <v>354339</v>
      </c>
      <c r="G15" s="40"/>
      <c r="H15" s="161">
        <v>532014</v>
      </c>
      <c r="I15" s="161"/>
      <c r="J15" s="161">
        <v>438347</v>
      </c>
      <c r="K15" s="111"/>
      <c r="L15" s="40">
        <v>800060</v>
      </c>
      <c r="M15" s="40"/>
      <c r="N15" s="40">
        <v>630776</v>
      </c>
      <c r="O15" s="40"/>
      <c r="P15" s="161">
        <v>959375</v>
      </c>
      <c r="Q15" s="40"/>
      <c r="R15" s="161">
        <v>790457</v>
      </c>
      <c r="S15" s="40"/>
    </row>
    <row r="16" spans="1:19" ht="14.25" customHeight="1" x14ac:dyDescent="0.2">
      <c r="B16" s="114" t="s">
        <v>164</v>
      </c>
      <c r="C16" s="124"/>
      <c r="D16" s="32">
        <v>350791</v>
      </c>
      <c r="E16" s="32"/>
      <c r="F16" s="32">
        <v>282086</v>
      </c>
      <c r="G16" s="32">
        <v>0</v>
      </c>
      <c r="H16" s="229">
        <v>406204</v>
      </c>
      <c r="I16" s="32"/>
      <c r="J16" s="32">
        <v>343673</v>
      </c>
      <c r="K16" s="125"/>
      <c r="L16" s="32">
        <v>568276</v>
      </c>
      <c r="M16" s="32"/>
      <c r="N16" s="32">
        <v>460343</v>
      </c>
      <c r="O16" s="32"/>
      <c r="P16" s="32">
        <v>658888</v>
      </c>
      <c r="Q16" s="32"/>
      <c r="R16" s="32">
        <v>560226</v>
      </c>
      <c r="S16" s="25"/>
    </row>
    <row r="17" spans="1:19" ht="12.75" customHeight="1" x14ac:dyDescent="0.2">
      <c r="C17" s="124" t="s">
        <v>124</v>
      </c>
      <c r="D17" s="32">
        <v>321896</v>
      </c>
      <c r="E17" s="32"/>
      <c r="F17" s="32">
        <v>257001</v>
      </c>
      <c r="G17" s="32"/>
      <c r="H17" s="32">
        <v>375351</v>
      </c>
      <c r="I17" s="32"/>
      <c r="J17" s="32">
        <v>315825</v>
      </c>
      <c r="K17" s="125"/>
      <c r="L17" s="32">
        <v>518171</v>
      </c>
      <c r="M17" s="32"/>
      <c r="N17" s="32">
        <v>415937</v>
      </c>
      <c r="O17" s="32"/>
      <c r="P17" s="32">
        <v>605938</v>
      </c>
      <c r="Q17" s="32"/>
      <c r="R17" s="32">
        <v>511628</v>
      </c>
      <c r="S17" s="25"/>
    </row>
    <row r="18" spans="1:19" ht="28.5" customHeight="1" x14ac:dyDescent="0.2">
      <c r="B18" s="288" t="s">
        <v>127</v>
      </c>
      <c r="C18" s="289"/>
      <c r="D18" s="126">
        <v>49100</v>
      </c>
      <c r="E18" s="126"/>
      <c r="F18" s="126">
        <v>36830</v>
      </c>
      <c r="G18" s="126"/>
      <c r="H18" s="126" t="s">
        <v>133</v>
      </c>
      <c r="I18" s="126"/>
      <c r="J18" s="126" t="s">
        <v>133</v>
      </c>
      <c r="K18" s="212"/>
      <c r="L18" s="126">
        <v>136966</v>
      </c>
      <c r="M18" s="213"/>
      <c r="N18" s="126">
        <v>103294</v>
      </c>
      <c r="O18" s="97"/>
      <c r="P18" s="126" t="s">
        <v>133</v>
      </c>
      <c r="Q18" s="213"/>
      <c r="R18" s="126" t="s">
        <v>133</v>
      </c>
      <c r="S18" s="41"/>
    </row>
    <row r="19" spans="1:19" ht="12.75" customHeight="1" x14ac:dyDescent="0.2">
      <c r="B19" s="124" t="s">
        <v>125</v>
      </c>
      <c r="C19" s="124"/>
      <c r="D19" s="32">
        <v>47416</v>
      </c>
      <c r="E19" s="32"/>
      <c r="F19" s="32">
        <v>32887</v>
      </c>
      <c r="G19" s="32"/>
      <c r="H19" s="137" t="s">
        <v>133</v>
      </c>
      <c r="I19" s="32"/>
      <c r="J19" s="32" t="s">
        <v>133</v>
      </c>
      <c r="K19" s="125"/>
      <c r="L19" s="32">
        <v>87055</v>
      </c>
      <c r="M19" s="104"/>
      <c r="N19" s="32">
        <v>60588</v>
      </c>
      <c r="O19" s="41"/>
      <c r="P19" s="137" t="s">
        <v>133</v>
      </c>
      <c r="Q19" s="104"/>
      <c r="R19" s="32" t="s">
        <v>133</v>
      </c>
      <c r="S19" s="41"/>
    </row>
    <row r="20" spans="1:19" ht="14.25" customHeight="1" x14ac:dyDescent="0.2">
      <c r="B20" s="115" t="s">
        <v>165</v>
      </c>
      <c r="C20" s="174"/>
      <c r="D20" s="32">
        <v>3159</v>
      </c>
      <c r="E20" s="32"/>
      <c r="F20" s="32">
        <v>2536</v>
      </c>
      <c r="G20" s="32"/>
      <c r="H20" s="32" t="s">
        <v>133</v>
      </c>
      <c r="I20" s="32"/>
      <c r="J20" s="32" t="s">
        <v>133</v>
      </c>
      <c r="K20" s="125"/>
      <c r="L20" s="32">
        <v>7763</v>
      </c>
      <c r="M20" s="104"/>
      <c r="N20" s="32">
        <v>6551</v>
      </c>
      <c r="O20" s="41"/>
      <c r="P20" s="32" t="s">
        <v>133</v>
      </c>
      <c r="Q20" s="104"/>
      <c r="R20" s="32" t="s">
        <v>133</v>
      </c>
      <c r="S20" s="41"/>
    </row>
    <row r="21" spans="1:19" x14ac:dyDescent="0.2"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129"/>
      <c r="O21" s="41"/>
      <c r="P21" s="129"/>
      <c r="Q21" s="130"/>
      <c r="R21" s="129"/>
      <c r="S21" s="41"/>
    </row>
    <row r="22" spans="1:19" ht="12.75" customHeight="1" x14ac:dyDescent="0.2">
      <c r="B22" s="14" t="s">
        <v>121</v>
      </c>
      <c r="C22" s="295" t="s">
        <v>138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</row>
    <row r="23" spans="1:19" ht="12.75" customHeight="1" x14ac:dyDescent="0.2">
      <c r="B23" s="166" t="s">
        <v>9</v>
      </c>
      <c r="C23" s="56" t="s">
        <v>139</v>
      </c>
      <c r="D23" s="56"/>
      <c r="E23" s="56"/>
      <c r="F23" s="56"/>
      <c r="G23" s="56"/>
      <c r="H23" s="56"/>
      <c r="I23" s="56"/>
      <c r="J23" s="56"/>
      <c r="K23" s="116"/>
      <c r="L23" s="116"/>
      <c r="M23" s="116"/>
      <c r="N23" s="116"/>
      <c r="O23" s="116"/>
      <c r="P23" s="116"/>
      <c r="Q23" s="116"/>
      <c r="R23" s="116"/>
      <c r="S23" s="95"/>
    </row>
    <row r="24" spans="1:19" ht="12.75" customHeight="1" x14ac:dyDescent="0.2">
      <c r="B24" s="166" t="s">
        <v>120</v>
      </c>
      <c r="C24" s="295" t="s">
        <v>178</v>
      </c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</row>
    <row r="25" spans="1:19" x14ac:dyDescent="0.2">
      <c r="A25" s="296"/>
      <c r="B25" s="296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56"/>
    </row>
  </sheetData>
  <mergeCells count="32">
    <mergeCell ref="B18:C18"/>
    <mergeCell ref="A15:C15"/>
    <mergeCell ref="C22:S22"/>
    <mergeCell ref="A25:B25"/>
    <mergeCell ref="C25:R25"/>
    <mergeCell ref="C24:S24"/>
    <mergeCell ref="D2:K2"/>
    <mergeCell ref="D4:E4"/>
    <mergeCell ref="F4:G4"/>
    <mergeCell ref="H4:I4"/>
    <mergeCell ref="J4:K4"/>
    <mergeCell ref="D3:G3"/>
    <mergeCell ref="H3:K3"/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N14:O14"/>
    <mergeCell ref="L14:M14"/>
    <mergeCell ref="L2:S2"/>
    <mergeCell ref="L3:O3"/>
    <mergeCell ref="P3:S3"/>
    <mergeCell ref="R4:S4"/>
    <mergeCell ref="L4:M4"/>
    <mergeCell ref="N4:O4"/>
    <mergeCell ref="P4:Q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>
    <oddFooter>&amp;R&amp;9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O31" sqref="O31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297" t="s">
        <v>185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O1" s="297" t="s">
        <v>5</v>
      </c>
      <c r="P1" s="297"/>
      <c r="Q1" s="297"/>
      <c r="S1" s="297" t="s">
        <v>5</v>
      </c>
      <c r="T1" s="297"/>
    </row>
    <row r="2" spans="1:20" x14ac:dyDescent="0.2">
      <c r="O2" s="27" t="s">
        <v>123</v>
      </c>
      <c r="P2" s="27"/>
      <c r="Q2" s="27" t="s">
        <v>131</v>
      </c>
      <c r="S2" s="27" t="s">
        <v>123</v>
      </c>
      <c r="T2" s="27" t="s">
        <v>131</v>
      </c>
    </row>
    <row r="3" spans="1:20" x14ac:dyDescent="0.2">
      <c r="N3" s="5" t="s">
        <v>153</v>
      </c>
      <c r="O3" s="5">
        <f>ROUND(S3/S5*100,1)</f>
        <v>14.5</v>
      </c>
      <c r="P3" s="5" t="s">
        <v>153</v>
      </c>
      <c r="Q3" s="5">
        <f>ROUND(T3/T5*100,1)</f>
        <v>11.1</v>
      </c>
      <c r="S3" s="5">
        <v>26558</v>
      </c>
      <c r="T3" s="5">
        <v>27344</v>
      </c>
    </row>
    <row r="4" spans="1:20" x14ac:dyDescent="0.2">
      <c r="N4" s="5" t="s">
        <v>18</v>
      </c>
      <c r="O4" s="5">
        <f>ROUND(S4/S5*100,1)</f>
        <v>85.5</v>
      </c>
      <c r="P4" s="5" t="s">
        <v>18</v>
      </c>
      <c r="Q4" s="5">
        <f>ROUND(T4/T5*100,1)</f>
        <v>88.9</v>
      </c>
      <c r="S4" s="5">
        <v>156909</v>
      </c>
      <c r="T4" s="5">
        <v>219329</v>
      </c>
    </row>
    <row r="5" spans="1:20" x14ac:dyDescent="0.2">
      <c r="O5" s="5">
        <f>SUM(O3:O4)</f>
        <v>100</v>
      </c>
      <c r="Q5" s="5">
        <f>SUM(Q3:Q4)</f>
        <v>100</v>
      </c>
      <c r="S5" s="5">
        <f>SUM(S3:S4)</f>
        <v>183467</v>
      </c>
      <c r="T5" s="5">
        <f>SUM(T3:T4)</f>
        <v>246673</v>
      </c>
    </row>
  </sheetData>
  <mergeCells count="3">
    <mergeCell ref="O1:Q1"/>
    <mergeCell ref="S1:T1"/>
    <mergeCell ref="A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L24" sqref="L24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0.83203125" style="5" customWidth="1"/>
    <col min="10" max="10" width="9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142" t="s">
        <v>160</v>
      </c>
      <c r="B1" s="142"/>
      <c r="C1" s="142"/>
      <c r="D1" s="142"/>
      <c r="E1" s="142"/>
      <c r="F1" s="142"/>
      <c r="G1" s="142"/>
      <c r="H1" s="142"/>
      <c r="I1" s="142"/>
      <c r="J1" s="187"/>
    </row>
    <row r="2" spans="1:12" ht="18.75" customHeight="1" x14ac:dyDescent="0.2">
      <c r="A2" s="2"/>
      <c r="B2" s="2"/>
      <c r="C2" s="186"/>
      <c r="D2" s="298" t="s">
        <v>0</v>
      </c>
      <c r="E2" s="299"/>
      <c r="F2" s="299"/>
      <c r="G2" s="300" t="s">
        <v>1</v>
      </c>
      <c r="H2" s="299"/>
      <c r="I2" s="299"/>
      <c r="J2" s="249" t="s">
        <v>195</v>
      </c>
      <c r="K2" s="2"/>
      <c r="L2" s="2"/>
    </row>
    <row r="3" spans="1:12" ht="38.25" customHeight="1" x14ac:dyDescent="0.2">
      <c r="A3" s="21"/>
      <c r="B3" s="21"/>
      <c r="C3" s="22"/>
      <c r="D3" s="217" t="s">
        <v>192</v>
      </c>
      <c r="E3" s="223" t="s">
        <v>193</v>
      </c>
      <c r="F3" s="222" t="s">
        <v>194</v>
      </c>
      <c r="G3" s="217" t="s">
        <v>192</v>
      </c>
      <c r="H3" s="223" t="s">
        <v>193</v>
      </c>
      <c r="I3" s="222" t="s">
        <v>194</v>
      </c>
      <c r="J3" s="301"/>
      <c r="K3" s="2"/>
      <c r="L3" s="2"/>
    </row>
    <row r="4" spans="1:12" ht="24.75" customHeight="1" x14ac:dyDescent="0.2">
      <c r="A4" s="43" t="s">
        <v>2</v>
      </c>
      <c r="B4" s="27"/>
      <c r="C4" s="28"/>
      <c r="D4" s="40">
        <v>106207</v>
      </c>
      <c r="E4" s="40">
        <v>138169</v>
      </c>
      <c r="F4" s="45">
        <v>130.09406159669325</v>
      </c>
      <c r="G4" s="40">
        <v>183467</v>
      </c>
      <c r="H4" s="40">
        <v>246673</v>
      </c>
      <c r="I4" s="45">
        <v>134.45088217499605</v>
      </c>
      <c r="J4" s="188">
        <v>100</v>
      </c>
    </row>
    <row r="5" spans="1:12" ht="19.5" customHeight="1" x14ac:dyDescent="0.2">
      <c r="B5" s="27" t="s">
        <v>19</v>
      </c>
      <c r="C5" s="28"/>
      <c r="D5" s="48">
        <v>14902</v>
      </c>
      <c r="E5" s="48">
        <v>14821</v>
      </c>
      <c r="F5" s="49">
        <v>99.456448798818954</v>
      </c>
      <c r="G5" s="48">
        <v>26558</v>
      </c>
      <c r="H5" s="48">
        <v>27344</v>
      </c>
      <c r="I5" s="49">
        <v>102.95956020784698</v>
      </c>
      <c r="J5" s="167">
        <v>11.085120787439241</v>
      </c>
    </row>
    <row r="6" spans="1:12" ht="17.25" customHeight="1" x14ac:dyDescent="0.2">
      <c r="B6" s="27" t="s">
        <v>20</v>
      </c>
      <c r="C6" s="28"/>
      <c r="D6" s="48">
        <v>91305</v>
      </c>
      <c r="E6" s="48">
        <v>123348</v>
      </c>
      <c r="F6" s="49">
        <v>135.0944636109742</v>
      </c>
      <c r="G6" s="48">
        <v>156909</v>
      </c>
      <c r="H6" s="48">
        <v>219329</v>
      </c>
      <c r="I6" s="49">
        <v>139.78101957185376</v>
      </c>
      <c r="J6" s="167">
        <v>88.914879212560763</v>
      </c>
      <c r="K6" s="86"/>
      <c r="L6" s="86"/>
    </row>
    <row r="7" spans="1:12" ht="15" customHeight="1" x14ac:dyDescent="0.2">
      <c r="B7" s="27"/>
      <c r="C7" s="28" t="s">
        <v>21</v>
      </c>
      <c r="D7" s="41">
        <v>2254</v>
      </c>
      <c r="E7" s="41">
        <v>3067</v>
      </c>
      <c r="F7" s="49">
        <v>136.06921029281278</v>
      </c>
      <c r="G7" s="41">
        <v>3766</v>
      </c>
      <c r="H7" s="41">
        <v>5216</v>
      </c>
      <c r="I7" s="49">
        <v>138.50238980350505</v>
      </c>
      <c r="J7" s="167">
        <v>2.1145403023435887</v>
      </c>
    </row>
    <row r="8" spans="1:12" ht="15" customHeight="1" x14ac:dyDescent="0.2">
      <c r="B8" s="27"/>
      <c r="C8" s="28" t="s">
        <v>22</v>
      </c>
      <c r="D8" s="41">
        <v>977</v>
      </c>
      <c r="E8" s="41">
        <v>1267</v>
      </c>
      <c r="F8" s="49">
        <v>129.68270214943703</v>
      </c>
      <c r="G8" s="41">
        <v>1741</v>
      </c>
      <c r="H8" s="41">
        <v>2456</v>
      </c>
      <c r="I8" s="49">
        <v>141.06835152211372</v>
      </c>
      <c r="J8" s="167">
        <v>0.99565011168632145</v>
      </c>
    </row>
    <row r="9" spans="1:12" ht="15" customHeight="1" x14ac:dyDescent="0.2">
      <c r="B9" s="27"/>
      <c r="C9" s="28" t="s">
        <v>23</v>
      </c>
      <c r="D9" s="41">
        <v>2226</v>
      </c>
      <c r="E9" s="41">
        <v>2975</v>
      </c>
      <c r="F9" s="49">
        <v>133.64779874213838</v>
      </c>
      <c r="G9" s="41">
        <v>3897</v>
      </c>
      <c r="H9" s="41">
        <v>5671</v>
      </c>
      <c r="I9" s="49">
        <v>145.52219656145752</v>
      </c>
      <c r="J9" s="167">
        <v>2.2989950258033915</v>
      </c>
    </row>
    <row r="10" spans="1:12" ht="15" customHeight="1" x14ac:dyDescent="0.2">
      <c r="B10" s="27"/>
      <c r="C10" s="28" t="s">
        <v>24</v>
      </c>
      <c r="D10" s="41">
        <v>2728</v>
      </c>
      <c r="E10" s="41">
        <v>2755</v>
      </c>
      <c r="F10" s="49">
        <v>100.98973607038124</v>
      </c>
      <c r="G10" s="41">
        <v>4114</v>
      </c>
      <c r="H10" s="41">
        <v>3998</v>
      </c>
      <c r="I10" s="49">
        <v>97.180359747204676</v>
      </c>
      <c r="J10" s="167">
        <v>1.6207691964665771</v>
      </c>
    </row>
    <row r="11" spans="1:12" ht="15" customHeight="1" x14ac:dyDescent="0.2">
      <c r="B11" s="27"/>
      <c r="C11" s="28" t="s">
        <v>49</v>
      </c>
      <c r="D11" s="41">
        <v>361</v>
      </c>
      <c r="E11" s="41">
        <v>388</v>
      </c>
      <c r="F11" s="49">
        <v>107.4792243767313</v>
      </c>
      <c r="G11" s="41">
        <v>740</v>
      </c>
      <c r="H11" s="41">
        <v>839</v>
      </c>
      <c r="I11" s="49">
        <v>113.37837837837839</v>
      </c>
      <c r="J11" s="167">
        <v>0.34012640215994455</v>
      </c>
    </row>
    <row r="12" spans="1:12" ht="15" customHeight="1" x14ac:dyDescent="0.2">
      <c r="B12" s="27"/>
      <c r="C12" s="28" t="s">
        <v>25</v>
      </c>
      <c r="D12" s="41">
        <v>1200</v>
      </c>
      <c r="E12" s="41">
        <v>1267</v>
      </c>
      <c r="F12" s="49">
        <v>105.58333333333334</v>
      </c>
      <c r="G12" s="41">
        <v>1853</v>
      </c>
      <c r="H12" s="41">
        <v>2049</v>
      </c>
      <c r="I12" s="49">
        <v>110.5774419859687</v>
      </c>
      <c r="J12" s="167">
        <v>0.83065434806403626</v>
      </c>
    </row>
    <row r="13" spans="1:12" ht="15" customHeight="1" x14ac:dyDescent="0.2">
      <c r="B13" s="27"/>
      <c r="C13" s="28" t="s">
        <v>26</v>
      </c>
      <c r="D13" s="41">
        <v>468</v>
      </c>
      <c r="E13" s="41">
        <v>518</v>
      </c>
      <c r="F13" s="49">
        <v>110.6837606837607</v>
      </c>
      <c r="G13" s="41">
        <v>861</v>
      </c>
      <c r="H13" s="41">
        <v>1076</v>
      </c>
      <c r="I13" s="49">
        <v>124.97096399535424</v>
      </c>
      <c r="J13" s="167">
        <v>0.43620501635768816</v>
      </c>
    </row>
    <row r="14" spans="1:12" ht="15" customHeight="1" x14ac:dyDescent="0.2">
      <c r="B14" s="27"/>
      <c r="C14" s="28" t="s">
        <v>27</v>
      </c>
      <c r="D14" s="41">
        <v>2205</v>
      </c>
      <c r="E14" s="41">
        <v>2661</v>
      </c>
      <c r="F14" s="49">
        <v>120.68027210884354</v>
      </c>
      <c r="G14" s="41">
        <v>3890</v>
      </c>
      <c r="H14" s="41">
        <v>5322</v>
      </c>
      <c r="I14" s="49">
        <v>136.81233933161954</v>
      </c>
      <c r="J14" s="167">
        <v>2.1575121719847732</v>
      </c>
    </row>
    <row r="15" spans="1:12" ht="15" customHeight="1" x14ac:dyDescent="0.2">
      <c r="B15" s="27"/>
      <c r="C15" s="28" t="s">
        <v>54</v>
      </c>
      <c r="D15" s="41">
        <v>1195</v>
      </c>
      <c r="E15" s="41">
        <v>869</v>
      </c>
      <c r="F15" s="49">
        <v>72.719665271966534</v>
      </c>
      <c r="G15" s="41">
        <v>1717</v>
      </c>
      <c r="H15" s="41">
        <v>1727</v>
      </c>
      <c r="I15" s="49">
        <v>100.58241118229469</v>
      </c>
      <c r="J15" s="167">
        <v>0.70011715915402173</v>
      </c>
    </row>
    <row r="16" spans="1:12" ht="15" customHeight="1" x14ac:dyDescent="0.2">
      <c r="B16" s="27"/>
      <c r="C16" s="28" t="s">
        <v>55</v>
      </c>
      <c r="D16" s="41">
        <v>355</v>
      </c>
      <c r="E16" s="41">
        <v>726</v>
      </c>
      <c r="F16" s="49">
        <v>204.50704225352112</v>
      </c>
      <c r="G16" s="41">
        <v>642</v>
      </c>
      <c r="H16" s="41">
        <v>1900</v>
      </c>
      <c r="I16" s="49">
        <v>295.95015576323988</v>
      </c>
      <c r="J16" s="167">
        <v>0.77025049356840836</v>
      </c>
    </row>
    <row r="17" spans="1:10" ht="15" customHeight="1" x14ac:dyDescent="0.2">
      <c r="B17" s="27"/>
      <c r="C17" s="28" t="s">
        <v>28</v>
      </c>
      <c r="D17" s="41">
        <v>4344</v>
      </c>
      <c r="E17" s="41">
        <v>4709</v>
      </c>
      <c r="F17" s="49">
        <v>108.402394106814</v>
      </c>
      <c r="G17" s="41">
        <v>8424</v>
      </c>
      <c r="H17" s="41">
        <v>9810</v>
      </c>
      <c r="I17" s="49">
        <v>116.45299145299145</v>
      </c>
      <c r="J17" s="167">
        <v>3.9769249167926768</v>
      </c>
    </row>
    <row r="18" spans="1:10" ht="15" customHeight="1" x14ac:dyDescent="0.2">
      <c r="B18" s="27"/>
      <c r="C18" s="28" t="s">
        <v>29</v>
      </c>
      <c r="D18" s="41">
        <v>1137</v>
      </c>
      <c r="E18" s="41">
        <v>1857</v>
      </c>
      <c r="F18" s="49">
        <v>163.32453825857522</v>
      </c>
      <c r="G18" s="41">
        <v>1831</v>
      </c>
      <c r="H18" s="41">
        <v>3761</v>
      </c>
      <c r="I18" s="49">
        <v>205.40688148552704</v>
      </c>
      <c r="J18" s="167">
        <v>1.5246905822688335</v>
      </c>
    </row>
    <row r="19" spans="1:10" ht="15" customHeight="1" x14ac:dyDescent="0.2">
      <c r="B19" s="27"/>
      <c r="C19" s="28" t="s">
        <v>30</v>
      </c>
      <c r="D19" s="41">
        <v>451</v>
      </c>
      <c r="E19" s="41">
        <v>1276</v>
      </c>
      <c r="F19" s="49">
        <v>282.92682926829269</v>
      </c>
      <c r="G19" s="41">
        <v>996</v>
      </c>
      <c r="H19" s="41">
        <v>2447</v>
      </c>
      <c r="I19" s="49">
        <v>245.68273092369478</v>
      </c>
      <c r="J19" s="167">
        <v>0.99200155671678703</v>
      </c>
    </row>
    <row r="20" spans="1:10" ht="15" customHeight="1" x14ac:dyDescent="0.2">
      <c r="B20" s="27"/>
      <c r="C20" s="28" t="s">
        <v>31</v>
      </c>
      <c r="D20" s="41">
        <v>1727</v>
      </c>
      <c r="E20" s="41">
        <v>2082</v>
      </c>
      <c r="F20" s="49">
        <v>120.55587724377533</v>
      </c>
      <c r="G20" s="41">
        <v>2942</v>
      </c>
      <c r="H20" s="41">
        <v>3767</v>
      </c>
      <c r="I20" s="49">
        <v>128.04214819850441</v>
      </c>
      <c r="J20" s="167">
        <v>1.5271229522485232</v>
      </c>
    </row>
    <row r="21" spans="1:10" ht="15" customHeight="1" x14ac:dyDescent="0.2">
      <c r="B21" s="27"/>
      <c r="C21" s="28" t="s">
        <v>32</v>
      </c>
      <c r="D21" s="41">
        <v>346</v>
      </c>
      <c r="E21" s="41">
        <v>569</v>
      </c>
      <c r="F21" s="49">
        <v>164.45086705202311</v>
      </c>
      <c r="G21" s="41">
        <v>590</v>
      </c>
      <c r="H21" s="41">
        <v>1395</v>
      </c>
      <c r="I21" s="49">
        <v>236.44067796610167</v>
      </c>
      <c r="J21" s="167">
        <v>0.5655260202778577</v>
      </c>
    </row>
    <row r="22" spans="1:10" ht="15" customHeight="1" x14ac:dyDescent="0.2">
      <c r="B22" s="27"/>
      <c r="C22" s="28" t="s">
        <v>33</v>
      </c>
      <c r="D22" s="41">
        <v>4942</v>
      </c>
      <c r="E22" s="41">
        <v>7560</v>
      </c>
      <c r="F22" s="49">
        <v>152.97450424929178</v>
      </c>
      <c r="G22" s="41">
        <v>8908</v>
      </c>
      <c r="H22" s="41">
        <v>14063</v>
      </c>
      <c r="I22" s="49">
        <v>157.86933093848225</v>
      </c>
      <c r="J22" s="167">
        <v>5.7010698373960667</v>
      </c>
    </row>
    <row r="23" spans="1:10" ht="15" customHeight="1" x14ac:dyDescent="0.2">
      <c r="B23" s="27"/>
      <c r="C23" s="28" t="s">
        <v>34</v>
      </c>
      <c r="D23" s="41">
        <v>2442</v>
      </c>
      <c r="E23" s="41">
        <v>2984</v>
      </c>
      <c r="F23" s="49">
        <v>122.19492219492219</v>
      </c>
      <c r="G23" s="41">
        <v>3466</v>
      </c>
      <c r="H23" s="41">
        <v>4552</v>
      </c>
      <c r="I23" s="49">
        <v>131.33294864397001</v>
      </c>
      <c r="J23" s="167">
        <v>1.8453580245912604</v>
      </c>
    </row>
    <row r="24" spans="1:10" ht="15" customHeight="1" x14ac:dyDescent="0.2">
      <c r="B24" s="27"/>
      <c r="C24" s="28" t="s">
        <v>56</v>
      </c>
      <c r="D24" s="41">
        <v>725</v>
      </c>
      <c r="E24" s="41">
        <v>1473</v>
      </c>
      <c r="F24" s="49">
        <v>203.17241379310346</v>
      </c>
      <c r="G24" s="41">
        <v>1314</v>
      </c>
      <c r="H24" s="41">
        <v>2336</v>
      </c>
      <c r="I24" s="49">
        <v>177.77777777777777</v>
      </c>
      <c r="J24" s="167">
        <v>0.9470027120925274</v>
      </c>
    </row>
    <row r="25" spans="1:10" ht="15" customHeight="1" x14ac:dyDescent="0.2">
      <c r="B25" s="27"/>
      <c r="C25" s="28" t="s">
        <v>35</v>
      </c>
      <c r="D25" s="41">
        <v>1010</v>
      </c>
      <c r="E25" s="41">
        <v>1690</v>
      </c>
      <c r="F25" s="49">
        <v>167.32673267326732</v>
      </c>
      <c r="G25" s="41">
        <v>2013</v>
      </c>
      <c r="H25" s="41">
        <v>2916</v>
      </c>
      <c r="I25" s="49">
        <v>144.85842026825634</v>
      </c>
      <c r="J25" s="167">
        <v>1.1821318101291995</v>
      </c>
    </row>
    <row r="26" spans="1:10" ht="15" customHeight="1" x14ac:dyDescent="0.2">
      <c r="B26" s="27"/>
      <c r="C26" s="28" t="s">
        <v>36</v>
      </c>
      <c r="D26" s="17">
        <v>824</v>
      </c>
      <c r="E26" s="17">
        <v>1515</v>
      </c>
      <c r="F26" s="49">
        <v>183.85922330097085</v>
      </c>
      <c r="G26" s="41">
        <v>1659</v>
      </c>
      <c r="H26" s="41">
        <v>3189</v>
      </c>
      <c r="I26" s="49">
        <v>192.22423146473778</v>
      </c>
      <c r="J26" s="167">
        <v>1.2928046442050813</v>
      </c>
    </row>
    <row r="27" spans="1:10" ht="15" customHeight="1" x14ac:dyDescent="0.2">
      <c r="B27" s="27"/>
      <c r="C27" s="28" t="s">
        <v>37</v>
      </c>
      <c r="D27" s="41">
        <v>536</v>
      </c>
      <c r="E27" s="41">
        <v>955</v>
      </c>
      <c r="F27" s="49">
        <v>178.17164179104478</v>
      </c>
      <c r="G27" s="41">
        <v>933</v>
      </c>
      <c r="H27" s="41">
        <v>1714</v>
      </c>
      <c r="I27" s="49">
        <v>183.70846730975347</v>
      </c>
      <c r="J27" s="167">
        <v>0.69484702419802735</v>
      </c>
    </row>
    <row r="28" spans="1:10" ht="15" customHeight="1" x14ac:dyDescent="0.2">
      <c r="B28" s="27"/>
      <c r="C28" s="28" t="s">
        <v>38</v>
      </c>
      <c r="D28" s="41">
        <v>2091</v>
      </c>
      <c r="E28" s="41">
        <v>2747</v>
      </c>
      <c r="F28" s="49">
        <v>131.37254901960785</v>
      </c>
      <c r="G28" s="41">
        <v>4401</v>
      </c>
      <c r="H28" s="41">
        <v>5385</v>
      </c>
      <c r="I28" s="49">
        <v>122.35855487389229</v>
      </c>
      <c r="J28" s="167">
        <v>2.183052056771515</v>
      </c>
    </row>
    <row r="29" spans="1:10" ht="15" customHeight="1" x14ac:dyDescent="0.2">
      <c r="B29" s="27"/>
      <c r="C29" s="28" t="s">
        <v>50</v>
      </c>
      <c r="D29" s="41">
        <v>2259</v>
      </c>
      <c r="E29" s="41">
        <v>2413</v>
      </c>
      <c r="F29" s="49">
        <v>106.81717574147854</v>
      </c>
      <c r="G29" s="41">
        <v>4647</v>
      </c>
      <c r="H29" s="41">
        <v>5021</v>
      </c>
      <c r="I29" s="49">
        <v>108.04820314181191</v>
      </c>
      <c r="J29" s="167">
        <v>2.0354882780036729</v>
      </c>
    </row>
    <row r="30" spans="1:10" ht="15" customHeight="1" x14ac:dyDescent="0.2">
      <c r="A30" s="2"/>
      <c r="B30" s="27"/>
      <c r="C30" s="28" t="s">
        <v>39</v>
      </c>
      <c r="D30" s="41">
        <v>3194</v>
      </c>
      <c r="E30" s="41">
        <v>4184</v>
      </c>
      <c r="F30" s="49">
        <v>130.99561678146526</v>
      </c>
      <c r="G30" s="17">
        <v>5510</v>
      </c>
      <c r="H30" s="17">
        <v>7816</v>
      </c>
      <c r="I30" s="49">
        <v>141.85117967332124</v>
      </c>
      <c r="J30" s="167">
        <v>3.1685672935424631</v>
      </c>
    </row>
    <row r="31" spans="1:10" ht="15" customHeight="1" x14ac:dyDescent="0.2">
      <c r="A31" s="2"/>
      <c r="B31" s="50"/>
      <c r="C31" s="28" t="s">
        <v>40</v>
      </c>
      <c r="D31" s="41">
        <v>1051</v>
      </c>
      <c r="E31" s="41">
        <v>1127</v>
      </c>
      <c r="F31" s="49">
        <v>107.23120837297813</v>
      </c>
      <c r="G31" s="41">
        <v>2065</v>
      </c>
      <c r="H31" s="41">
        <v>2547</v>
      </c>
      <c r="I31" s="49">
        <v>123.3414043583535</v>
      </c>
      <c r="J31" s="167">
        <v>1.0325410563782822</v>
      </c>
    </row>
    <row r="32" spans="1:10" ht="15" customHeight="1" x14ac:dyDescent="0.2">
      <c r="B32" s="50"/>
      <c r="C32" s="28" t="s">
        <v>41</v>
      </c>
      <c r="D32" s="41">
        <v>918</v>
      </c>
      <c r="E32" s="41">
        <v>1465</v>
      </c>
      <c r="F32" s="49">
        <v>159.58605664488016</v>
      </c>
      <c r="G32" s="41">
        <v>1699</v>
      </c>
      <c r="H32" s="41">
        <v>3350</v>
      </c>
      <c r="I32" s="49">
        <v>197.17480871100648</v>
      </c>
      <c r="J32" s="167">
        <v>1.3580732386600884</v>
      </c>
    </row>
    <row r="33" spans="1:10" ht="15" customHeight="1" x14ac:dyDescent="0.2">
      <c r="B33" s="27"/>
      <c r="C33" s="28" t="s">
        <v>42</v>
      </c>
      <c r="D33" s="41">
        <v>829</v>
      </c>
      <c r="E33" s="41">
        <v>1162</v>
      </c>
      <c r="F33" s="49">
        <v>140.16887816646562</v>
      </c>
      <c r="G33" s="41">
        <v>1505</v>
      </c>
      <c r="H33" s="41">
        <v>2305</v>
      </c>
      <c r="I33" s="49">
        <v>153.15614617940199</v>
      </c>
      <c r="J33" s="167">
        <v>0.93443546719746384</v>
      </c>
    </row>
    <row r="34" spans="1:10" ht="15" customHeight="1" x14ac:dyDescent="0.2">
      <c r="B34" s="27"/>
      <c r="C34" s="28" t="s">
        <v>51</v>
      </c>
      <c r="D34" s="41">
        <v>4265</v>
      </c>
      <c r="E34" s="41">
        <v>5661</v>
      </c>
      <c r="F34" s="49">
        <v>132.73153575615476</v>
      </c>
      <c r="G34" s="41">
        <v>9322</v>
      </c>
      <c r="H34" s="41">
        <v>13816</v>
      </c>
      <c r="I34" s="49">
        <v>148.20853894014161</v>
      </c>
      <c r="J34" s="167">
        <v>5.6009372732321738</v>
      </c>
    </row>
    <row r="35" spans="1:10" ht="15" customHeight="1" x14ac:dyDescent="0.2">
      <c r="B35" s="27"/>
      <c r="C35" s="28" t="s">
        <v>60</v>
      </c>
      <c r="D35" s="41">
        <v>680</v>
      </c>
      <c r="E35" s="41">
        <v>947</v>
      </c>
      <c r="F35" s="49">
        <v>139.26470588235293</v>
      </c>
      <c r="G35" s="41">
        <v>1136</v>
      </c>
      <c r="H35" s="41">
        <v>1634</v>
      </c>
      <c r="I35" s="49">
        <v>143.83802816901408</v>
      </c>
      <c r="J35" s="167">
        <v>0.66241542446883128</v>
      </c>
    </row>
    <row r="36" spans="1:10" ht="15" customHeight="1" x14ac:dyDescent="0.2">
      <c r="B36" s="27"/>
      <c r="C36" s="28" t="s">
        <v>43</v>
      </c>
      <c r="D36" s="41">
        <v>2143</v>
      </c>
      <c r="E36" s="41">
        <v>2224</v>
      </c>
      <c r="F36" s="49">
        <v>103.77974801679888</v>
      </c>
      <c r="G36" s="41">
        <v>3871</v>
      </c>
      <c r="H36" s="41">
        <v>4289</v>
      </c>
      <c r="I36" s="49">
        <v>110.7982433479721</v>
      </c>
      <c r="J36" s="167">
        <v>1.738739140481528</v>
      </c>
    </row>
    <row r="37" spans="1:10" ht="18.75" customHeight="1" x14ac:dyDescent="0.2">
      <c r="B37" s="27"/>
      <c r="C37" s="28" t="s">
        <v>44</v>
      </c>
      <c r="D37" s="41">
        <v>2538</v>
      </c>
      <c r="E37" s="41">
        <v>3646</v>
      </c>
      <c r="F37" s="49">
        <v>143.65642237982664</v>
      </c>
      <c r="G37" s="17">
        <v>5201</v>
      </c>
      <c r="H37" s="17">
        <v>7098</v>
      </c>
      <c r="I37" s="49">
        <v>136.47375504710632</v>
      </c>
      <c r="J37" s="167">
        <v>2.8774936859729277</v>
      </c>
    </row>
    <row r="38" spans="1:10" ht="15" customHeight="1" x14ac:dyDescent="0.2">
      <c r="B38" s="27"/>
      <c r="C38" s="28" t="s">
        <v>45</v>
      </c>
      <c r="D38" s="41">
        <v>2230</v>
      </c>
      <c r="E38" s="41">
        <v>3621</v>
      </c>
      <c r="F38" s="49">
        <v>162.37668161434976</v>
      </c>
      <c r="G38" s="17">
        <v>2866</v>
      </c>
      <c r="H38" s="17">
        <v>4972</v>
      </c>
      <c r="I38" s="49">
        <v>173.48220516399161</v>
      </c>
      <c r="J38" s="167">
        <v>2.0156239231695401</v>
      </c>
    </row>
    <row r="39" spans="1:10" ht="15" customHeight="1" x14ac:dyDescent="0.2">
      <c r="B39" s="27"/>
      <c r="C39" s="28" t="s">
        <v>57</v>
      </c>
      <c r="D39" s="41">
        <v>1716</v>
      </c>
      <c r="E39" s="41">
        <v>1560</v>
      </c>
      <c r="F39" s="49">
        <v>90.909090909090907</v>
      </c>
      <c r="G39" s="17">
        <v>3876</v>
      </c>
      <c r="H39" s="17">
        <v>3147</v>
      </c>
      <c r="I39" s="49">
        <v>81.191950464396285</v>
      </c>
      <c r="J39" s="167">
        <v>1.2757780543472532</v>
      </c>
    </row>
    <row r="40" spans="1:10" ht="15" customHeight="1" x14ac:dyDescent="0.2">
      <c r="B40" s="27"/>
      <c r="C40" s="28" t="s">
        <v>58</v>
      </c>
      <c r="D40" s="41">
        <v>4498</v>
      </c>
      <c r="E40" s="41">
        <v>6179</v>
      </c>
      <c r="F40" s="49">
        <v>137.3721654068475</v>
      </c>
      <c r="G40" s="17">
        <v>5967</v>
      </c>
      <c r="H40" s="17">
        <v>8024</v>
      </c>
      <c r="I40" s="49">
        <v>134.47293447293447</v>
      </c>
      <c r="J40" s="167">
        <v>3.2528894528383727</v>
      </c>
    </row>
    <row r="41" spans="1:10" ht="15" customHeight="1" x14ac:dyDescent="0.2">
      <c r="B41" s="27"/>
      <c r="C41" s="28" t="s">
        <v>59</v>
      </c>
      <c r="D41" s="41">
        <v>10648</v>
      </c>
      <c r="E41" s="41">
        <v>13113</v>
      </c>
      <c r="F41" s="49">
        <v>123.14988730277987</v>
      </c>
      <c r="G41" s="17">
        <v>12084</v>
      </c>
      <c r="H41" s="17">
        <v>15370</v>
      </c>
      <c r="I41" s="49">
        <v>127.19298245614034</v>
      </c>
      <c r="J41" s="167">
        <v>6.2309210979718088</v>
      </c>
    </row>
    <row r="42" spans="1:10" ht="15" customHeight="1" x14ac:dyDescent="0.2">
      <c r="B42" s="27"/>
      <c r="C42" s="28" t="s">
        <v>46</v>
      </c>
      <c r="D42" s="41">
        <v>2682</v>
      </c>
      <c r="E42" s="41">
        <v>3270</v>
      </c>
      <c r="F42" s="49">
        <v>121.92393736017897</v>
      </c>
      <c r="G42" s="17">
        <v>5127</v>
      </c>
      <c r="H42" s="17">
        <v>6132</v>
      </c>
      <c r="I42" s="49">
        <v>119.60210649502633</v>
      </c>
      <c r="J42" s="167">
        <v>2.4858821192428842</v>
      </c>
    </row>
    <row r="43" spans="1:10" ht="15" customHeight="1" x14ac:dyDescent="0.2">
      <c r="B43" s="27"/>
      <c r="C43" s="28" t="s">
        <v>47</v>
      </c>
      <c r="D43" s="41">
        <v>6731</v>
      </c>
      <c r="E43" s="41">
        <v>9276</v>
      </c>
      <c r="F43" s="49">
        <v>137.81013222403803</v>
      </c>
      <c r="G43" s="17">
        <v>14100</v>
      </c>
      <c r="H43" s="17">
        <v>19992</v>
      </c>
      <c r="I43" s="49">
        <v>141.78723404255319</v>
      </c>
      <c r="J43" s="167">
        <v>8.1046567723261163</v>
      </c>
    </row>
    <row r="44" spans="1:10" ht="15" customHeight="1" x14ac:dyDescent="0.2">
      <c r="A44" s="2"/>
      <c r="B44" s="27"/>
      <c r="C44" s="28" t="s">
        <v>48</v>
      </c>
      <c r="D44" s="41">
        <v>10379</v>
      </c>
      <c r="E44" s="41">
        <v>17590</v>
      </c>
      <c r="F44" s="49">
        <v>169.47682821081028</v>
      </c>
      <c r="G44" s="41">
        <v>17235</v>
      </c>
      <c r="H44" s="41">
        <v>28227</v>
      </c>
      <c r="I44" s="49">
        <v>163.77719756309835</v>
      </c>
      <c r="J44" s="167">
        <v>11.443084569450244</v>
      </c>
    </row>
    <row r="45" spans="1:10" x14ac:dyDescent="0.2">
      <c r="J45" s="86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>
    <oddFooter>&amp;L&amp;9 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workbookViewId="0">
      <selection activeCell="AG14" sqref="AG14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5" width="11.83203125" style="5" customWidth="1"/>
    <col min="6" max="6" width="12" style="5" customWidth="1"/>
    <col min="7" max="8" width="11.83203125" style="5" customWidth="1"/>
    <col min="9" max="9" width="12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22" ht="28.5" customHeight="1" thickBot="1" x14ac:dyDescent="0.25">
      <c r="A1" s="157" t="s">
        <v>161</v>
      </c>
      <c r="B1" s="155"/>
      <c r="C1" s="155"/>
      <c r="D1" s="155"/>
      <c r="E1" s="155"/>
      <c r="F1" s="155"/>
      <c r="G1" s="155"/>
      <c r="H1" s="155"/>
      <c r="I1" s="155"/>
    </row>
    <row r="2" spans="1:22" ht="18.75" customHeight="1" x14ac:dyDescent="0.2">
      <c r="A2" s="37"/>
      <c r="B2" s="37"/>
      <c r="C2" s="189"/>
      <c r="D2" s="302" t="s">
        <v>0</v>
      </c>
      <c r="E2" s="303"/>
      <c r="F2" s="303"/>
      <c r="G2" s="304" t="s">
        <v>1</v>
      </c>
      <c r="H2" s="303"/>
      <c r="I2" s="303"/>
      <c r="J2" s="2"/>
    </row>
    <row r="3" spans="1:22" ht="38.25" customHeight="1" x14ac:dyDescent="0.2">
      <c r="A3" s="21"/>
      <c r="B3" s="21"/>
      <c r="C3" s="22"/>
      <c r="D3" s="218" t="s">
        <v>186</v>
      </c>
      <c r="E3" s="216" t="s">
        <v>187</v>
      </c>
      <c r="F3" s="219" t="s">
        <v>188</v>
      </c>
      <c r="G3" s="218" t="s">
        <v>186</v>
      </c>
      <c r="H3" s="216" t="s">
        <v>187</v>
      </c>
      <c r="I3" s="215" t="s">
        <v>188</v>
      </c>
      <c r="J3" s="2"/>
    </row>
    <row r="4" spans="1:22" ht="24.75" customHeight="1" x14ac:dyDescent="0.2">
      <c r="A4" s="43" t="s">
        <v>2</v>
      </c>
      <c r="B4" s="27"/>
      <c r="C4" s="28"/>
      <c r="D4" s="40">
        <v>450466</v>
      </c>
      <c r="E4" s="40">
        <v>532014</v>
      </c>
      <c r="F4" s="220">
        <v>118.103031083367</v>
      </c>
      <c r="G4" s="40">
        <v>800060</v>
      </c>
      <c r="H4" s="40">
        <v>959375</v>
      </c>
      <c r="I4" s="45">
        <v>119.91288153388496</v>
      </c>
      <c r="K4" s="75"/>
      <c r="L4" s="75" t="s">
        <v>61</v>
      </c>
      <c r="M4" s="75" t="s">
        <v>62</v>
      </c>
      <c r="N4" s="75"/>
      <c r="O4" s="75"/>
      <c r="P4" s="75" t="s">
        <v>61</v>
      </c>
      <c r="Q4" s="75" t="s">
        <v>62</v>
      </c>
      <c r="R4" s="75"/>
    </row>
    <row r="5" spans="1:22" ht="19.5" customHeight="1" x14ac:dyDescent="0.2">
      <c r="B5" s="27" t="s">
        <v>19</v>
      </c>
      <c r="C5" s="28"/>
      <c r="D5" s="168">
        <v>96127</v>
      </c>
      <c r="E5" s="168">
        <v>93667</v>
      </c>
      <c r="F5" s="221">
        <v>97.440885495230262</v>
      </c>
      <c r="G5" s="168">
        <v>169284</v>
      </c>
      <c r="H5" s="168">
        <v>168918</v>
      </c>
      <c r="I5" s="49">
        <v>99.783795278939536</v>
      </c>
      <c r="K5" s="76" t="s">
        <v>43</v>
      </c>
      <c r="L5" s="77">
        <f>SUM(L6:L18)</f>
        <v>0</v>
      </c>
      <c r="M5" s="77">
        <f>SUM(M6:M18)</f>
        <v>0</v>
      </c>
      <c r="N5" s="75"/>
      <c r="O5" s="76" t="s">
        <v>48</v>
      </c>
      <c r="P5" s="77">
        <f>SUM(P6:P30)</f>
        <v>0</v>
      </c>
      <c r="Q5" s="77">
        <f>SUM(Q6:Q30)</f>
        <v>0</v>
      </c>
      <c r="R5" s="75"/>
    </row>
    <row r="6" spans="1:22" ht="17.25" customHeight="1" x14ac:dyDescent="0.2">
      <c r="B6" s="27" t="s">
        <v>20</v>
      </c>
      <c r="C6" s="28"/>
      <c r="D6" s="48">
        <v>354339</v>
      </c>
      <c r="E6" s="48">
        <v>438347</v>
      </c>
      <c r="F6" s="221">
        <v>123.7083696685942</v>
      </c>
      <c r="G6" s="48">
        <v>630776</v>
      </c>
      <c r="H6" s="48">
        <v>790457</v>
      </c>
      <c r="I6" s="49">
        <v>125.31500881453954</v>
      </c>
      <c r="K6" s="75" t="s">
        <v>91</v>
      </c>
      <c r="L6" s="75"/>
      <c r="M6" s="75"/>
      <c r="N6" s="75"/>
      <c r="O6" s="75" t="s">
        <v>106</v>
      </c>
      <c r="P6" s="75"/>
      <c r="Q6" s="75"/>
      <c r="R6" s="75"/>
    </row>
    <row r="7" spans="1:22" ht="15" customHeight="1" x14ac:dyDescent="0.2">
      <c r="B7" s="27"/>
      <c r="C7" s="28" t="s">
        <v>21</v>
      </c>
      <c r="D7" s="168">
        <v>11517</v>
      </c>
      <c r="E7" s="48">
        <v>14000</v>
      </c>
      <c r="F7" s="221">
        <v>121.55943388035078</v>
      </c>
      <c r="G7" s="168">
        <v>18953</v>
      </c>
      <c r="H7" s="48">
        <v>24746</v>
      </c>
      <c r="I7" s="49">
        <v>130.56508204505883</v>
      </c>
      <c r="K7" s="75" t="s">
        <v>63</v>
      </c>
      <c r="L7" s="75"/>
      <c r="M7" s="75"/>
      <c r="N7" s="75"/>
      <c r="O7" s="75" t="s">
        <v>92</v>
      </c>
      <c r="P7" s="75"/>
      <c r="Q7" s="75"/>
      <c r="R7" s="75"/>
      <c r="V7" s="198"/>
    </row>
    <row r="8" spans="1:22" ht="15" customHeight="1" x14ac:dyDescent="0.2">
      <c r="B8" s="27"/>
      <c r="C8" s="28" t="s">
        <v>22</v>
      </c>
      <c r="D8" s="168">
        <v>3832</v>
      </c>
      <c r="E8" s="48">
        <v>4482</v>
      </c>
      <c r="F8" s="221">
        <v>116.96242171189979</v>
      </c>
      <c r="G8" s="168">
        <v>7344</v>
      </c>
      <c r="H8" s="48">
        <v>9039</v>
      </c>
      <c r="I8" s="49">
        <v>123.08006535947713</v>
      </c>
      <c r="K8" s="75" t="s">
        <v>64</v>
      </c>
      <c r="L8" s="75"/>
      <c r="M8" s="75"/>
      <c r="N8" s="75"/>
      <c r="O8" s="75" t="s">
        <v>93</v>
      </c>
      <c r="P8" s="75"/>
      <c r="Q8" s="75"/>
      <c r="R8" s="75"/>
    </row>
    <row r="9" spans="1:22" ht="15" customHeight="1" x14ac:dyDescent="0.2">
      <c r="B9" s="27"/>
      <c r="C9" s="28" t="s">
        <v>23</v>
      </c>
      <c r="D9" s="168">
        <v>15434</v>
      </c>
      <c r="E9" s="48">
        <v>18015</v>
      </c>
      <c r="F9" s="221">
        <v>116.72281974860697</v>
      </c>
      <c r="G9" s="168">
        <v>25884</v>
      </c>
      <c r="H9" s="48">
        <v>32644</v>
      </c>
      <c r="I9" s="49">
        <v>126.11651985782724</v>
      </c>
      <c r="K9" s="75" t="s">
        <v>65</v>
      </c>
      <c r="L9" s="75"/>
      <c r="M9" s="75"/>
      <c r="N9" s="75"/>
      <c r="O9" s="75" t="s">
        <v>107</v>
      </c>
      <c r="P9" s="75"/>
      <c r="Q9" s="75"/>
      <c r="R9" s="75"/>
    </row>
    <row r="10" spans="1:22" ht="15" customHeight="1" x14ac:dyDescent="0.2">
      <c r="B10" s="27"/>
      <c r="C10" s="28" t="s">
        <v>24</v>
      </c>
      <c r="D10" s="168">
        <v>15944</v>
      </c>
      <c r="E10" s="48">
        <v>16225</v>
      </c>
      <c r="F10" s="221">
        <v>101.76241846462619</v>
      </c>
      <c r="G10" s="168">
        <v>20859</v>
      </c>
      <c r="H10" s="48">
        <v>21940</v>
      </c>
      <c r="I10" s="49">
        <v>105.18241526439427</v>
      </c>
      <c r="K10" s="75" t="s">
        <v>66</v>
      </c>
      <c r="L10" s="75"/>
      <c r="M10" s="75"/>
      <c r="N10" s="75"/>
      <c r="O10" s="75" t="s">
        <v>72</v>
      </c>
      <c r="P10" s="75"/>
      <c r="Q10" s="75"/>
      <c r="R10" s="75"/>
    </row>
    <row r="11" spans="1:22" ht="15" customHeight="1" x14ac:dyDescent="0.2">
      <c r="B11" s="27"/>
      <c r="C11" s="28" t="s">
        <v>49</v>
      </c>
      <c r="D11" s="168">
        <v>2462</v>
      </c>
      <c r="E11" s="48">
        <v>2599</v>
      </c>
      <c r="F11" s="221">
        <v>105.56458164094234</v>
      </c>
      <c r="G11" s="168">
        <v>4826</v>
      </c>
      <c r="H11" s="48">
        <v>5416</v>
      </c>
      <c r="I11" s="49">
        <v>112.22544550352258</v>
      </c>
      <c r="K11" s="75" t="s">
        <v>67</v>
      </c>
      <c r="L11" s="75"/>
      <c r="M11" s="75"/>
      <c r="N11" s="75"/>
      <c r="O11" s="75" t="s">
        <v>94</v>
      </c>
      <c r="P11" s="75"/>
      <c r="Q11" s="75"/>
      <c r="R11" s="75"/>
    </row>
    <row r="12" spans="1:22" ht="15" customHeight="1" x14ac:dyDescent="0.2">
      <c r="B12" s="27"/>
      <c r="C12" s="28" t="s">
        <v>25</v>
      </c>
      <c r="D12" s="168">
        <v>4138</v>
      </c>
      <c r="E12" s="48">
        <v>4596</v>
      </c>
      <c r="F12" s="221">
        <v>111.06814886418559</v>
      </c>
      <c r="G12" s="168">
        <v>7337</v>
      </c>
      <c r="H12" s="48">
        <v>8176</v>
      </c>
      <c r="I12" s="49">
        <v>111.4351914951615</v>
      </c>
      <c r="K12" s="75" t="s">
        <v>112</v>
      </c>
      <c r="L12" s="75"/>
      <c r="M12" s="75"/>
      <c r="N12" s="75"/>
      <c r="O12" s="75" t="s">
        <v>73</v>
      </c>
      <c r="P12" s="75"/>
      <c r="Q12" s="75"/>
      <c r="R12" s="75"/>
      <c r="V12" s="197"/>
    </row>
    <row r="13" spans="1:22" ht="15" customHeight="1" x14ac:dyDescent="0.2">
      <c r="B13" s="27"/>
      <c r="C13" s="28" t="s">
        <v>26</v>
      </c>
      <c r="D13" s="168">
        <v>1860</v>
      </c>
      <c r="E13" s="48">
        <v>1962</v>
      </c>
      <c r="F13" s="221">
        <v>105.48387096774195</v>
      </c>
      <c r="G13" s="168">
        <v>3978</v>
      </c>
      <c r="H13" s="48">
        <v>4697</v>
      </c>
      <c r="I13" s="49">
        <v>118.07440925087984</v>
      </c>
      <c r="K13" s="75" t="s">
        <v>68</v>
      </c>
      <c r="L13" s="75"/>
      <c r="M13" s="75"/>
      <c r="N13" s="75"/>
      <c r="O13" s="75" t="s">
        <v>95</v>
      </c>
      <c r="P13" s="75"/>
      <c r="Q13" s="75"/>
      <c r="R13" s="75"/>
    </row>
    <row r="14" spans="1:22" ht="15" customHeight="1" x14ac:dyDescent="0.2">
      <c r="B14" s="27"/>
      <c r="C14" s="28" t="s">
        <v>27</v>
      </c>
      <c r="D14" s="168">
        <v>9471</v>
      </c>
      <c r="E14" s="48">
        <v>9701</v>
      </c>
      <c r="F14" s="221">
        <v>102.42846584309999</v>
      </c>
      <c r="G14" s="168">
        <v>18029</v>
      </c>
      <c r="H14" s="48">
        <v>20626</v>
      </c>
      <c r="I14" s="49">
        <v>114.40457041433247</v>
      </c>
      <c r="K14" s="75" t="s">
        <v>113</v>
      </c>
      <c r="L14" s="75"/>
      <c r="M14" s="75"/>
      <c r="N14" s="75"/>
      <c r="O14" s="75" t="s">
        <v>96</v>
      </c>
      <c r="P14" s="75"/>
      <c r="Q14" s="75"/>
      <c r="R14" s="75"/>
    </row>
    <row r="15" spans="1:22" ht="15" customHeight="1" x14ac:dyDescent="0.2">
      <c r="B15" s="27"/>
      <c r="C15" s="28" t="s">
        <v>54</v>
      </c>
      <c r="D15" s="168">
        <v>3482</v>
      </c>
      <c r="E15" s="48">
        <v>3723</v>
      </c>
      <c r="F15" s="221">
        <v>106.92130959218839</v>
      </c>
      <c r="G15" s="168">
        <v>5864</v>
      </c>
      <c r="H15" s="48">
        <v>6635</v>
      </c>
      <c r="I15" s="49">
        <v>113.14802182810368</v>
      </c>
      <c r="K15" s="75" t="s">
        <v>69</v>
      </c>
      <c r="L15" s="75"/>
      <c r="M15" s="75"/>
      <c r="N15" s="75"/>
      <c r="O15" s="75" t="s">
        <v>74</v>
      </c>
      <c r="P15" s="75"/>
      <c r="Q15" s="75"/>
      <c r="R15" s="75"/>
    </row>
    <row r="16" spans="1:22" ht="15" customHeight="1" x14ac:dyDescent="0.2">
      <c r="B16" s="27"/>
      <c r="C16" s="28" t="s">
        <v>55</v>
      </c>
      <c r="D16" s="168">
        <v>1019</v>
      </c>
      <c r="E16" s="48">
        <v>1540</v>
      </c>
      <c r="F16" s="221">
        <v>151.12855740922473</v>
      </c>
      <c r="G16" s="168">
        <v>2246</v>
      </c>
      <c r="H16" s="48">
        <v>3913</v>
      </c>
      <c r="I16" s="49">
        <v>174.22083704363314</v>
      </c>
      <c r="K16" s="75" t="s">
        <v>70</v>
      </c>
      <c r="L16" s="75"/>
      <c r="M16" s="75"/>
      <c r="N16" s="75"/>
      <c r="O16" s="75" t="s">
        <v>114</v>
      </c>
      <c r="P16" s="75"/>
      <c r="Q16" s="75"/>
      <c r="R16" s="75"/>
    </row>
    <row r="17" spans="1:18" ht="15" customHeight="1" x14ac:dyDescent="0.2">
      <c r="B17" s="27"/>
      <c r="C17" s="28" t="s">
        <v>28</v>
      </c>
      <c r="D17" s="168">
        <v>21201</v>
      </c>
      <c r="E17" s="48">
        <v>24790</v>
      </c>
      <c r="F17" s="221">
        <v>116.9284467713787</v>
      </c>
      <c r="G17" s="168">
        <v>43094</v>
      </c>
      <c r="H17" s="48">
        <v>50055</v>
      </c>
      <c r="I17" s="49">
        <v>116.15306075091661</v>
      </c>
      <c r="K17" s="75" t="s">
        <v>71</v>
      </c>
      <c r="L17" s="75"/>
      <c r="M17" s="75"/>
      <c r="N17" s="75"/>
      <c r="O17" s="75" t="s">
        <v>97</v>
      </c>
      <c r="P17" s="75"/>
      <c r="Q17" s="75"/>
      <c r="R17" s="75"/>
    </row>
    <row r="18" spans="1:18" ht="15" customHeight="1" x14ac:dyDescent="0.2">
      <c r="B18" s="27"/>
      <c r="C18" s="28" t="s">
        <v>29</v>
      </c>
      <c r="D18" s="168">
        <v>5694</v>
      </c>
      <c r="E18" s="48">
        <v>7965</v>
      </c>
      <c r="F18" s="221">
        <v>139.88408851422548</v>
      </c>
      <c r="G18" s="168">
        <v>9769</v>
      </c>
      <c r="H18" s="48">
        <v>15273</v>
      </c>
      <c r="I18" s="49">
        <v>156.34148838161533</v>
      </c>
      <c r="K18" s="78" t="s">
        <v>105</v>
      </c>
      <c r="L18" s="75"/>
      <c r="M18" s="75"/>
      <c r="N18" s="75"/>
      <c r="O18" s="75" t="s">
        <v>98</v>
      </c>
      <c r="P18" s="75"/>
      <c r="Q18" s="75"/>
      <c r="R18" s="75"/>
    </row>
    <row r="19" spans="1:18" ht="15" customHeight="1" x14ac:dyDescent="0.2">
      <c r="B19" s="27"/>
      <c r="C19" s="28" t="s">
        <v>30</v>
      </c>
      <c r="D19" s="168">
        <v>3785</v>
      </c>
      <c r="E19" s="48">
        <v>5124</v>
      </c>
      <c r="F19" s="221">
        <v>135.37648612945839</v>
      </c>
      <c r="G19" s="168">
        <v>7139</v>
      </c>
      <c r="H19" s="48">
        <v>10311</v>
      </c>
      <c r="I19" s="49">
        <v>144.43199327636924</v>
      </c>
      <c r="K19" s="75"/>
      <c r="L19" s="75"/>
      <c r="M19" s="75"/>
      <c r="N19" s="75"/>
      <c r="O19" s="75" t="s">
        <v>99</v>
      </c>
      <c r="P19" s="75"/>
      <c r="Q19" s="75"/>
      <c r="R19" s="75"/>
    </row>
    <row r="20" spans="1:18" ht="15" customHeight="1" x14ac:dyDescent="0.2">
      <c r="B20" s="27"/>
      <c r="C20" s="28" t="s">
        <v>31</v>
      </c>
      <c r="D20" s="168">
        <v>5922</v>
      </c>
      <c r="E20" s="48">
        <v>7031</v>
      </c>
      <c r="F20" s="221">
        <v>118.72678149273894</v>
      </c>
      <c r="G20" s="168">
        <v>11214</v>
      </c>
      <c r="H20" s="48">
        <v>14421</v>
      </c>
      <c r="I20" s="49">
        <v>128.59818084537184</v>
      </c>
      <c r="K20" s="75"/>
      <c r="L20" s="75"/>
      <c r="M20" s="75"/>
      <c r="N20" s="75"/>
      <c r="O20" s="75" t="s">
        <v>104</v>
      </c>
      <c r="P20" s="75"/>
      <c r="Q20" s="75"/>
      <c r="R20" s="75"/>
    </row>
    <row r="21" spans="1:18" ht="15" customHeight="1" x14ac:dyDescent="0.2">
      <c r="B21" s="27"/>
      <c r="C21" s="28" t="s">
        <v>32</v>
      </c>
      <c r="D21" s="168">
        <v>1155</v>
      </c>
      <c r="E21" s="48">
        <v>1659</v>
      </c>
      <c r="F21" s="221">
        <v>143.63636363636363</v>
      </c>
      <c r="G21" s="168">
        <v>2321</v>
      </c>
      <c r="H21" s="48">
        <v>4681</v>
      </c>
      <c r="I21" s="49">
        <v>201.68031021111591</v>
      </c>
      <c r="K21" s="75"/>
      <c r="L21" s="75"/>
      <c r="M21" s="75"/>
      <c r="N21" s="75"/>
      <c r="O21" s="75" t="s">
        <v>100</v>
      </c>
      <c r="P21" s="75"/>
      <c r="Q21" s="75"/>
      <c r="R21" s="75"/>
    </row>
    <row r="22" spans="1:18" ht="15" customHeight="1" x14ac:dyDescent="0.2">
      <c r="B22" s="27"/>
      <c r="C22" s="28" t="s">
        <v>33</v>
      </c>
      <c r="D22" s="168">
        <v>22064</v>
      </c>
      <c r="E22" s="48">
        <v>25850</v>
      </c>
      <c r="F22" s="221">
        <v>117.15917331399565</v>
      </c>
      <c r="G22" s="168">
        <v>42968</v>
      </c>
      <c r="H22" s="48">
        <v>50357</v>
      </c>
      <c r="I22" s="49">
        <v>117.1965183392292</v>
      </c>
      <c r="K22" s="75"/>
      <c r="L22" s="75"/>
      <c r="M22" s="75"/>
      <c r="N22" s="75"/>
      <c r="O22" s="75" t="s">
        <v>102</v>
      </c>
      <c r="P22" s="75"/>
      <c r="Q22" s="75"/>
      <c r="R22" s="75"/>
    </row>
    <row r="23" spans="1:18" ht="15" customHeight="1" x14ac:dyDescent="0.2">
      <c r="B23" s="27"/>
      <c r="C23" s="28" t="s">
        <v>34</v>
      </c>
      <c r="D23" s="168">
        <v>7065</v>
      </c>
      <c r="E23" s="48">
        <v>8036</v>
      </c>
      <c r="F23" s="221">
        <v>113.74380750176928</v>
      </c>
      <c r="G23" s="168">
        <v>12258</v>
      </c>
      <c r="H23" s="48">
        <v>14190</v>
      </c>
      <c r="I23" s="49">
        <v>115.76113558492413</v>
      </c>
      <c r="K23" s="75"/>
      <c r="L23" s="75"/>
      <c r="M23" s="75"/>
      <c r="N23" s="75"/>
      <c r="O23" s="75" t="s">
        <v>117</v>
      </c>
      <c r="P23" s="75"/>
      <c r="Q23" s="75"/>
      <c r="R23" s="75"/>
    </row>
    <row r="24" spans="1:18" ht="15" customHeight="1" x14ac:dyDescent="0.2">
      <c r="B24" s="27"/>
      <c r="C24" s="28" t="s">
        <v>56</v>
      </c>
      <c r="D24" s="168">
        <v>1999</v>
      </c>
      <c r="E24" s="48">
        <v>3038</v>
      </c>
      <c r="F24" s="221">
        <v>151.97598799399699</v>
      </c>
      <c r="G24" s="168">
        <v>4075</v>
      </c>
      <c r="H24" s="48">
        <v>6853</v>
      </c>
      <c r="I24" s="49">
        <v>168.17177914110431</v>
      </c>
      <c r="K24" s="75"/>
      <c r="L24" s="75"/>
      <c r="M24" s="75"/>
      <c r="N24" s="75"/>
      <c r="O24" s="75" t="s">
        <v>115</v>
      </c>
      <c r="P24" s="75"/>
      <c r="Q24" s="75"/>
      <c r="R24" s="75"/>
    </row>
    <row r="25" spans="1:18" ht="15" customHeight="1" x14ac:dyDescent="0.2">
      <c r="B25" s="27"/>
      <c r="C25" s="28" t="s">
        <v>35</v>
      </c>
      <c r="D25" s="168">
        <v>4456</v>
      </c>
      <c r="E25" s="48">
        <v>5650</v>
      </c>
      <c r="F25" s="221">
        <v>126.79533213644525</v>
      </c>
      <c r="G25" s="168">
        <v>10210</v>
      </c>
      <c r="H25" s="48">
        <v>11190</v>
      </c>
      <c r="I25" s="49">
        <v>109.59843290891283</v>
      </c>
      <c r="K25" s="75"/>
      <c r="L25" s="75"/>
      <c r="M25" s="75"/>
      <c r="N25" s="75"/>
      <c r="O25" s="75" t="s">
        <v>116</v>
      </c>
      <c r="P25" s="75"/>
      <c r="Q25" s="75"/>
      <c r="R25" s="75"/>
    </row>
    <row r="26" spans="1:18" ht="15" customHeight="1" x14ac:dyDescent="0.2">
      <c r="B26" s="27"/>
      <c r="C26" s="28" t="s">
        <v>36</v>
      </c>
      <c r="D26" s="168">
        <v>3354</v>
      </c>
      <c r="E26" s="48">
        <v>5113</v>
      </c>
      <c r="F26" s="221">
        <v>152.44484197972571</v>
      </c>
      <c r="G26" s="168">
        <v>7231</v>
      </c>
      <c r="H26" s="48">
        <v>11245</v>
      </c>
      <c r="I26" s="49">
        <v>155.51099432996821</v>
      </c>
      <c r="K26" s="75"/>
      <c r="L26" s="75"/>
      <c r="M26" s="75"/>
      <c r="N26" s="75"/>
      <c r="O26" s="75" t="s">
        <v>103</v>
      </c>
      <c r="P26" s="75"/>
      <c r="Q26" s="75"/>
      <c r="R26" s="75"/>
    </row>
    <row r="27" spans="1:18" ht="15" customHeight="1" x14ac:dyDescent="0.2">
      <c r="B27" s="27"/>
      <c r="C27" s="28" t="s">
        <v>37</v>
      </c>
      <c r="D27" s="168">
        <v>2439</v>
      </c>
      <c r="E27" s="48">
        <v>3516</v>
      </c>
      <c r="F27" s="221">
        <v>144.15744157441574</v>
      </c>
      <c r="G27" s="168">
        <v>4405</v>
      </c>
      <c r="H27" s="48">
        <v>6376</v>
      </c>
      <c r="I27" s="49">
        <v>144.74460839954597</v>
      </c>
      <c r="K27" s="75"/>
      <c r="L27" s="75"/>
      <c r="M27" s="75"/>
      <c r="N27" s="75"/>
      <c r="O27" s="75" t="s">
        <v>101</v>
      </c>
      <c r="P27" s="75"/>
      <c r="Q27" s="75"/>
      <c r="R27" s="75"/>
    </row>
    <row r="28" spans="1:18" ht="15" customHeight="1" x14ac:dyDescent="0.2">
      <c r="B28" s="27"/>
      <c r="C28" s="28" t="s">
        <v>38</v>
      </c>
      <c r="D28" s="168">
        <v>10415</v>
      </c>
      <c r="E28" s="48">
        <v>11718</v>
      </c>
      <c r="F28" s="221">
        <v>112.51080172827652</v>
      </c>
      <c r="G28" s="168">
        <v>17486</v>
      </c>
      <c r="H28" s="48">
        <v>19566</v>
      </c>
      <c r="I28" s="49">
        <v>111.89523047009035</v>
      </c>
      <c r="K28" s="75"/>
      <c r="L28" s="75"/>
      <c r="M28" s="75"/>
      <c r="N28" s="75"/>
      <c r="O28" s="75" t="s">
        <v>75</v>
      </c>
      <c r="P28" s="75"/>
      <c r="Q28" s="75"/>
      <c r="R28" s="75"/>
    </row>
    <row r="29" spans="1:18" ht="15" customHeight="1" x14ac:dyDescent="0.2">
      <c r="B29" s="27"/>
      <c r="C29" s="28" t="s">
        <v>50</v>
      </c>
      <c r="D29" s="168">
        <v>13922</v>
      </c>
      <c r="E29" s="48">
        <v>14724</v>
      </c>
      <c r="F29" s="221">
        <v>105.76066657089498</v>
      </c>
      <c r="G29" s="168">
        <v>26149</v>
      </c>
      <c r="H29" s="48">
        <v>29664</v>
      </c>
      <c r="I29" s="49">
        <v>113.44219664231903</v>
      </c>
      <c r="K29" s="75"/>
      <c r="L29" s="75"/>
      <c r="M29" s="75"/>
      <c r="N29" s="75"/>
      <c r="O29" s="75" t="s">
        <v>76</v>
      </c>
      <c r="P29" s="75"/>
      <c r="Q29" s="75"/>
      <c r="R29" s="75"/>
    </row>
    <row r="30" spans="1:18" ht="15" customHeight="1" x14ac:dyDescent="0.2">
      <c r="A30" s="2"/>
      <c r="B30" s="27"/>
      <c r="C30" s="28" t="s">
        <v>39</v>
      </c>
      <c r="D30" s="168">
        <v>7917</v>
      </c>
      <c r="E30" s="48">
        <v>9961</v>
      </c>
      <c r="F30" s="221">
        <v>125.81786030061892</v>
      </c>
      <c r="G30" s="168">
        <v>15376</v>
      </c>
      <c r="H30" s="48">
        <v>21036</v>
      </c>
      <c r="I30" s="49">
        <v>136.81061394380853</v>
      </c>
      <c r="K30" s="75"/>
      <c r="L30" s="75"/>
      <c r="M30" s="75"/>
      <c r="N30" s="75"/>
      <c r="O30" s="75" t="s">
        <v>77</v>
      </c>
      <c r="P30" s="75"/>
      <c r="Q30" s="75"/>
      <c r="R30" s="75"/>
    </row>
    <row r="31" spans="1:18" ht="15" customHeight="1" x14ac:dyDescent="0.2">
      <c r="A31" s="2"/>
      <c r="B31" s="50"/>
      <c r="C31" s="28" t="s">
        <v>40</v>
      </c>
      <c r="D31" s="168">
        <v>3046</v>
      </c>
      <c r="E31" s="48">
        <v>3081</v>
      </c>
      <c r="F31" s="221">
        <v>101.14904793171374</v>
      </c>
      <c r="G31" s="168">
        <v>6801</v>
      </c>
      <c r="H31" s="48">
        <v>7089</v>
      </c>
      <c r="I31" s="49">
        <v>104.23467137185709</v>
      </c>
    </row>
    <row r="32" spans="1:18" ht="15" customHeight="1" x14ac:dyDescent="0.2">
      <c r="B32" s="50"/>
      <c r="C32" s="28" t="s">
        <v>41</v>
      </c>
      <c r="D32" s="168">
        <v>4678</v>
      </c>
      <c r="E32" s="48">
        <v>5452</v>
      </c>
      <c r="F32" s="221">
        <v>116.54553227875159</v>
      </c>
      <c r="G32" s="168">
        <v>9873</v>
      </c>
      <c r="H32" s="48">
        <v>11967</v>
      </c>
      <c r="I32" s="49">
        <v>121.20935885749013</v>
      </c>
    </row>
    <row r="33" spans="1:9" ht="15" customHeight="1" x14ac:dyDescent="0.2">
      <c r="B33" s="27"/>
      <c r="C33" s="28" t="s">
        <v>42</v>
      </c>
      <c r="D33" s="168">
        <v>3991</v>
      </c>
      <c r="E33" s="48">
        <v>4118</v>
      </c>
      <c r="F33" s="221">
        <v>103.18215985968429</v>
      </c>
      <c r="G33" s="168">
        <v>8123</v>
      </c>
      <c r="H33" s="48">
        <v>8827</v>
      </c>
      <c r="I33" s="49">
        <v>108.66674873815091</v>
      </c>
    </row>
    <row r="34" spans="1:9" ht="15" customHeight="1" x14ac:dyDescent="0.2">
      <c r="B34" s="27"/>
      <c r="C34" s="28" t="s">
        <v>51</v>
      </c>
      <c r="D34" s="168">
        <v>12827</v>
      </c>
      <c r="E34" s="48">
        <v>15331</v>
      </c>
      <c r="F34" s="221">
        <v>119.52132221096126</v>
      </c>
      <c r="G34" s="168">
        <v>30267</v>
      </c>
      <c r="H34" s="48">
        <v>38210</v>
      </c>
      <c r="I34" s="49">
        <v>126.24310304952589</v>
      </c>
    </row>
    <row r="35" spans="1:9" ht="15" customHeight="1" x14ac:dyDescent="0.2">
      <c r="B35" s="27"/>
      <c r="C35" s="28" t="s">
        <v>60</v>
      </c>
      <c r="D35" s="168">
        <v>1899</v>
      </c>
      <c r="E35" s="48">
        <v>3657</v>
      </c>
      <c r="F35" s="221">
        <v>192.57503949447076</v>
      </c>
      <c r="G35" s="168">
        <v>4683</v>
      </c>
      <c r="H35" s="48">
        <v>6398</v>
      </c>
      <c r="I35" s="49">
        <v>136.62182361733932</v>
      </c>
    </row>
    <row r="36" spans="1:9" ht="15" customHeight="1" x14ac:dyDescent="0.2">
      <c r="B36" s="27"/>
      <c r="C36" s="28" t="s">
        <v>43</v>
      </c>
      <c r="D36" s="168">
        <v>7718</v>
      </c>
      <c r="E36" s="48">
        <v>8668</v>
      </c>
      <c r="F36" s="221">
        <v>112.30888831303447</v>
      </c>
      <c r="G36" s="168">
        <v>17496</v>
      </c>
      <c r="H36" s="48">
        <v>19576</v>
      </c>
      <c r="I36" s="49">
        <v>111.88843164151807</v>
      </c>
    </row>
    <row r="37" spans="1:9" ht="18.75" customHeight="1" x14ac:dyDescent="0.2">
      <c r="B37" s="27"/>
      <c r="C37" s="28" t="s">
        <v>44</v>
      </c>
      <c r="D37" s="168">
        <v>5634</v>
      </c>
      <c r="E37" s="48">
        <v>7792</v>
      </c>
      <c r="F37" s="221">
        <v>138.30315938942138</v>
      </c>
      <c r="G37" s="168">
        <v>12025</v>
      </c>
      <c r="H37" s="48">
        <v>16512</v>
      </c>
      <c r="I37" s="49">
        <v>137.31392931392932</v>
      </c>
    </row>
    <row r="38" spans="1:9" ht="15" customHeight="1" x14ac:dyDescent="0.2">
      <c r="B38" s="27"/>
      <c r="C38" s="28" t="s">
        <v>45</v>
      </c>
      <c r="D38" s="168">
        <v>8675</v>
      </c>
      <c r="E38" s="48">
        <v>10248</v>
      </c>
      <c r="F38" s="221">
        <v>118.13256484149856</v>
      </c>
      <c r="G38" s="168">
        <v>12213</v>
      </c>
      <c r="H38" s="48">
        <v>15196</v>
      </c>
      <c r="I38" s="49">
        <v>124.42479325309097</v>
      </c>
    </row>
    <row r="39" spans="1:9" ht="15" customHeight="1" x14ac:dyDescent="0.2">
      <c r="B39" s="27"/>
      <c r="C39" s="28" t="s">
        <v>57</v>
      </c>
      <c r="D39" s="168">
        <v>3934</v>
      </c>
      <c r="E39" s="48">
        <v>3601</v>
      </c>
      <c r="F39" s="221">
        <v>91.535332994407725</v>
      </c>
      <c r="G39" s="168">
        <v>8606</v>
      </c>
      <c r="H39" s="48">
        <v>7836</v>
      </c>
      <c r="I39" s="49">
        <v>91.052753892633049</v>
      </c>
    </row>
    <row r="40" spans="1:9" ht="15" customHeight="1" x14ac:dyDescent="0.2">
      <c r="B40" s="27"/>
      <c r="C40" s="28" t="s">
        <v>58</v>
      </c>
      <c r="D40" s="168">
        <v>12787</v>
      </c>
      <c r="E40" s="48">
        <v>17995</v>
      </c>
      <c r="F40" s="221">
        <v>140.72886525377336</v>
      </c>
      <c r="G40" s="168">
        <v>18161</v>
      </c>
      <c r="H40" s="48">
        <v>24097</v>
      </c>
      <c r="I40" s="49">
        <v>132.68542481140906</v>
      </c>
    </row>
    <row r="41" spans="1:9" ht="15" customHeight="1" x14ac:dyDescent="0.2">
      <c r="B41" s="27"/>
      <c r="C41" s="28" t="s">
        <v>59</v>
      </c>
      <c r="D41" s="168">
        <v>45855</v>
      </c>
      <c r="E41" s="48">
        <v>55673</v>
      </c>
      <c r="F41" s="221">
        <v>121.41096935993893</v>
      </c>
      <c r="G41" s="168">
        <v>50781</v>
      </c>
      <c r="H41" s="48">
        <v>63286</v>
      </c>
      <c r="I41" s="49">
        <v>124.62535200173292</v>
      </c>
    </row>
    <row r="42" spans="1:9" ht="15" customHeight="1" x14ac:dyDescent="0.2">
      <c r="B42" s="27"/>
      <c r="C42" s="28" t="s">
        <v>46</v>
      </c>
      <c r="D42" s="168">
        <v>6627</v>
      </c>
      <c r="E42" s="48">
        <v>7771</v>
      </c>
      <c r="F42" s="221">
        <v>117.26271314320205</v>
      </c>
      <c r="G42" s="168">
        <v>13409</v>
      </c>
      <c r="H42" s="48">
        <v>15973</v>
      </c>
      <c r="I42" s="49">
        <v>119.12148556939368</v>
      </c>
    </row>
    <row r="43" spans="1:9" ht="15" customHeight="1" x14ac:dyDescent="0.2">
      <c r="B43" s="27"/>
      <c r="C43" s="28" t="s">
        <v>47</v>
      </c>
      <c r="D43" s="168">
        <v>22229</v>
      </c>
      <c r="E43" s="48">
        <v>28178</v>
      </c>
      <c r="F43" s="221">
        <v>126.76233748706645</v>
      </c>
      <c r="G43" s="168">
        <v>47562</v>
      </c>
      <c r="H43" s="48">
        <v>62152</v>
      </c>
      <c r="I43" s="49">
        <v>130.67574954795847</v>
      </c>
    </row>
    <row r="44" spans="1:9" ht="15" customHeight="1" x14ac:dyDescent="0.2">
      <c r="A44" s="2"/>
      <c r="B44" s="27"/>
      <c r="C44" s="28" t="s">
        <v>48</v>
      </c>
      <c r="D44" s="168">
        <v>33892</v>
      </c>
      <c r="E44" s="48">
        <v>55764</v>
      </c>
      <c r="F44" s="221">
        <v>164.53440339903221</v>
      </c>
      <c r="G44" s="168">
        <v>61761</v>
      </c>
      <c r="H44" s="48">
        <v>90288</v>
      </c>
      <c r="I44" s="49">
        <v>146.18934278913878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Z17" sqref="Z17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9.83203125" style="5" customWidth="1"/>
    <col min="12" max="12" width="1.83203125" style="5" customWidth="1"/>
    <col min="13" max="13" width="9.832031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7" t="s">
        <v>162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27"/>
      <c r="R1" s="27"/>
    </row>
    <row r="2" spans="1:18" ht="18.75" customHeight="1" x14ac:dyDescent="0.2">
      <c r="A2" s="37"/>
      <c r="B2" s="37"/>
      <c r="C2" s="37"/>
      <c r="D2" s="37"/>
      <c r="E2" s="302" t="s">
        <v>0</v>
      </c>
      <c r="F2" s="303"/>
      <c r="G2" s="303"/>
      <c r="H2" s="303"/>
      <c r="I2" s="303"/>
      <c r="J2" s="305"/>
      <c r="K2" s="304" t="s">
        <v>1</v>
      </c>
      <c r="L2" s="303"/>
      <c r="M2" s="303"/>
      <c r="N2" s="303"/>
      <c r="O2" s="303"/>
      <c r="P2" s="303"/>
      <c r="Q2" s="2"/>
    </row>
    <row r="3" spans="1:18" ht="18.75" customHeight="1" x14ac:dyDescent="0.2">
      <c r="A3" s="21"/>
      <c r="B3" s="21"/>
      <c r="C3" s="21"/>
      <c r="D3" s="2"/>
      <c r="E3" s="306" t="s">
        <v>123</v>
      </c>
      <c r="F3" s="307"/>
      <c r="G3" s="306" t="s">
        <v>131</v>
      </c>
      <c r="H3" s="308"/>
      <c r="I3" s="309" t="s">
        <v>163</v>
      </c>
      <c r="J3" s="307"/>
      <c r="K3" s="306" t="s">
        <v>123</v>
      </c>
      <c r="L3" s="307"/>
      <c r="M3" s="306" t="s">
        <v>131</v>
      </c>
      <c r="N3" s="308"/>
      <c r="O3" s="309" t="s">
        <v>163</v>
      </c>
      <c r="P3" s="310"/>
      <c r="Q3" s="2"/>
    </row>
    <row r="4" spans="1:18" ht="21.75" customHeight="1" x14ac:dyDescent="0.2">
      <c r="A4" s="2"/>
      <c r="B4" s="2"/>
      <c r="C4" s="2"/>
      <c r="D4" s="106"/>
      <c r="E4" s="285" t="s">
        <v>182</v>
      </c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107"/>
      <c r="Q4" s="2"/>
    </row>
    <row r="5" spans="1:18" x14ac:dyDescent="0.2">
      <c r="A5" s="2"/>
      <c r="B5" s="2"/>
      <c r="C5" s="2"/>
      <c r="D5" s="2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2"/>
    </row>
    <row r="6" spans="1:18" ht="12.75" customHeight="1" x14ac:dyDescent="0.2">
      <c r="A6" s="43" t="s">
        <v>2</v>
      </c>
      <c r="B6" s="27"/>
      <c r="C6" s="27"/>
      <c r="D6" s="28"/>
      <c r="E6" s="40">
        <v>106207</v>
      </c>
      <c r="F6" s="44"/>
      <c r="G6" s="40">
        <v>138169</v>
      </c>
      <c r="H6" s="44"/>
      <c r="I6" s="45">
        <v>130.09406159669325</v>
      </c>
      <c r="J6" s="184"/>
      <c r="K6" s="40">
        <v>183467</v>
      </c>
      <c r="L6" s="44"/>
      <c r="M6" s="40">
        <v>246673</v>
      </c>
      <c r="N6" s="44"/>
      <c r="O6" s="45">
        <v>134.45088217499605</v>
      </c>
      <c r="P6" s="46"/>
    </row>
    <row r="7" spans="1:18" ht="21" customHeight="1" x14ac:dyDescent="0.2">
      <c r="B7" s="5" t="s">
        <v>128</v>
      </c>
      <c r="D7" s="3"/>
      <c r="E7" s="25">
        <v>67779</v>
      </c>
      <c r="F7" s="48"/>
      <c r="G7" s="25">
        <v>78497</v>
      </c>
      <c r="H7" s="48"/>
      <c r="I7" s="49">
        <v>115.81315746765222</v>
      </c>
      <c r="J7" s="185"/>
      <c r="K7" s="25">
        <v>122427</v>
      </c>
      <c r="L7" s="48"/>
      <c r="M7" s="25">
        <v>152276</v>
      </c>
      <c r="N7" s="48"/>
      <c r="O7" s="49">
        <v>124.3810597335555</v>
      </c>
      <c r="P7" s="48"/>
    </row>
    <row r="8" spans="1:18" ht="16.5" customHeight="1" x14ac:dyDescent="0.2">
      <c r="C8" s="5" t="s">
        <v>12</v>
      </c>
      <c r="D8" s="3"/>
      <c r="E8" s="25">
        <v>11895</v>
      </c>
      <c r="F8" s="48"/>
      <c r="G8" s="25">
        <v>10301</v>
      </c>
      <c r="H8" s="48"/>
      <c r="I8" s="49">
        <v>86.59941151744431</v>
      </c>
      <c r="J8" s="185"/>
      <c r="K8" s="25">
        <v>20550</v>
      </c>
      <c r="L8" s="48"/>
      <c r="M8" s="25">
        <v>19008</v>
      </c>
      <c r="N8" s="48"/>
      <c r="O8" s="49">
        <v>92.496350364963504</v>
      </c>
      <c r="P8" s="48"/>
    </row>
    <row r="9" spans="1:18" ht="13.5" customHeight="1" x14ac:dyDescent="0.2">
      <c r="C9" s="5" t="s">
        <v>13</v>
      </c>
      <c r="D9" s="3"/>
      <c r="E9" s="25">
        <v>55884</v>
      </c>
      <c r="F9" s="48"/>
      <c r="G9" s="25">
        <v>68196</v>
      </c>
      <c r="H9" s="48"/>
      <c r="I9" s="49">
        <v>122.03135065492808</v>
      </c>
      <c r="J9" s="185"/>
      <c r="K9" s="25">
        <v>101877</v>
      </c>
      <c r="L9" s="48"/>
      <c r="M9" s="25">
        <v>133268</v>
      </c>
      <c r="N9" s="48"/>
      <c r="O9" s="49">
        <v>130.81264662288839</v>
      </c>
      <c r="P9" s="48"/>
    </row>
    <row r="10" spans="1:18" ht="21" customHeight="1" x14ac:dyDescent="0.2">
      <c r="B10" s="5" t="s">
        <v>129</v>
      </c>
      <c r="D10" s="3"/>
      <c r="E10" s="25">
        <v>38428</v>
      </c>
      <c r="F10" s="48"/>
      <c r="G10" s="25">
        <v>59672</v>
      </c>
      <c r="H10" s="48"/>
      <c r="I10" s="49">
        <v>155.28260643280939</v>
      </c>
      <c r="J10" s="185"/>
      <c r="K10" s="25">
        <v>61040</v>
      </c>
      <c r="L10" s="48"/>
      <c r="M10" s="25">
        <v>94397</v>
      </c>
      <c r="N10" s="48"/>
      <c r="O10" s="49">
        <v>154.64777195281783</v>
      </c>
      <c r="P10" s="47"/>
    </row>
    <row r="11" spans="1:18" ht="16.5" customHeight="1" x14ac:dyDescent="0.2">
      <c r="B11" s="2"/>
      <c r="C11" s="5" t="s">
        <v>12</v>
      </c>
      <c r="D11" s="3"/>
      <c r="E11" s="25">
        <v>3007</v>
      </c>
      <c r="F11" s="48"/>
      <c r="G11" s="25">
        <v>4520</v>
      </c>
      <c r="H11" s="48"/>
      <c r="I11" s="49">
        <v>150.3159294978384</v>
      </c>
      <c r="J11" s="185"/>
      <c r="K11" s="25">
        <v>6008</v>
      </c>
      <c r="L11" s="48"/>
      <c r="M11" s="25">
        <v>8336</v>
      </c>
      <c r="N11" s="48"/>
      <c r="O11" s="49">
        <v>138.74833555259653</v>
      </c>
      <c r="P11" s="48"/>
    </row>
    <row r="12" spans="1:18" ht="13.5" customHeight="1" x14ac:dyDescent="0.2">
      <c r="B12" s="2"/>
      <c r="C12" s="5" t="s">
        <v>13</v>
      </c>
      <c r="D12" s="3"/>
      <c r="E12" s="25">
        <v>35421</v>
      </c>
      <c r="F12" s="48"/>
      <c r="G12" s="25">
        <v>55152</v>
      </c>
      <c r="H12" s="48"/>
      <c r="I12" s="49">
        <v>155.70424324553233</v>
      </c>
      <c r="J12" s="185"/>
      <c r="K12" s="25">
        <v>55032</v>
      </c>
      <c r="L12" s="48"/>
      <c r="M12" s="25">
        <v>86061</v>
      </c>
      <c r="N12" s="48"/>
      <c r="O12" s="49">
        <v>156.3835586567815</v>
      </c>
      <c r="P12" s="48"/>
    </row>
    <row r="13" spans="1:18" ht="15" x14ac:dyDescent="0.2">
      <c r="A13" s="108"/>
      <c r="B13" s="2"/>
      <c r="E13" s="41"/>
      <c r="F13" s="48"/>
      <c r="G13" s="41"/>
      <c r="H13" s="48"/>
      <c r="I13" s="49"/>
      <c r="J13" s="48"/>
      <c r="K13" s="41"/>
      <c r="L13" s="48"/>
      <c r="M13" s="41"/>
      <c r="N13" s="48"/>
      <c r="O13" s="49"/>
      <c r="P13" s="48"/>
    </row>
    <row r="14" spans="1:18" x14ac:dyDescent="0.2">
      <c r="B14" s="2"/>
      <c r="D14" s="2"/>
      <c r="E14" s="287" t="s">
        <v>183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109"/>
    </row>
    <row r="15" spans="1:18" ht="12.75" customHeight="1" x14ac:dyDescent="0.2">
      <c r="B15" s="2"/>
      <c r="D15" s="2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1:18" s="2" customFormat="1" ht="12.75" customHeight="1" x14ac:dyDescent="0.2">
      <c r="A16" s="43" t="s">
        <v>2</v>
      </c>
      <c r="B16" s="27"/>
      <c r="C16" s="27"/>
      <c r="D16" s="28"/>
      <c r="E16" s="40">
        <v>450466</v>
      </c>
      <c r="F16" s="44"/>
      <c r="G16" s="161">
        <v>532014</v>
      </c>
      <c r="H16" s="162"/>
      <c r="I16" s="163">
        <v>118.103031083367</v>
      </c>
      <c r="J16" s="184"/>
      <c r="K16" s="40">
        <v>800060</v>
      </c>
      <c r="L16" s="44"/>
      <c r="M16" s="161">
        <v>959375</v>
      </c>
      <c r="N16" s="162"/>
      <c r="O16" s="163">
        <v>119.91288153388496</v>
      </c>
      <c r="P16" s="46"/>
    </row>
    <row r="17" spans="1:16" s="2" customFormat="1" ht="21" customHeight="1" x14ac:dyDescent="0.2">
      <c r="A17" s="5"/>
      <c r="B17" s="5" t="s">
        <v>128</v>
      </c>
      <c r="C17" s="5"/>
      <c r="D17" s="3"/>
      <c r="E17" s="25">
        <v>299299</v>
      </c>
      <c r="F17" s="48"/>
      <c r="G17" s="25">
        <v>311422</v>
      </c>
      <c r="H17" s="48"/>
      <c r="I17" s="49">
        <v>104.05046458558165</v>
      </c>
      <c r="J17" s="185"/>
      <c r="K17" s="25">
        <v>559152</v>
      </c>
      <c r="L17" s="48"/>
      <c r="M17" s="25">
        <v>615963</v>
      </c>
      <c r="N17" s="48"/>
      <c r="O17" s="49">
        <v>110.16020688471113</v>
      </c>
      <c r="P17" s="48"/>
    </row>
    <row r="18" spans="1:16" s="2" customFormat="1" ht="16.5" customHeight="1" x14ac:dyDescent="0.2">
      <c r="A18" s="5"/>
      <c r="B18" s="5"/>
      <c r="C18" s="5" t="s">
        <v>12</v>
      </c>
      <c r="D18" s="3"/>
      <c r="E18" s="25">
        <v>78729</v>
      </c>
      <c r="F18" s="48"/>
      <c r="G18" s="25">
        <v>71763</v>
      </c>
      <c r="H18" s="48"/>
      <c r="I18" s="49">
        <v>91.151926227946504</v>
      </c>
      <c r="J18" s="185"/>
      <c r="K18" s="25">
        <v>137671</v>
      </c>
      <c r="L18" s="48"/>
      <c r="M18" s="25">
        <v>131388</v>
      </c>
      <c r="N18" s="48"/>
      <c r="O18" s="49">
        <v>95.436221135896446</v>
      </c>
      <c r="P18" s="48"/>
    </row>
    <row r="19" spans="1:16" s="2" customFormat="1" ht="13.5" customHeight="1" x14ac:dyDescent="0.2">
      <c r="A19" s="5"/>
      <c r="B19" s="5"/>
      <c r="C19" s="5" t="s">
        <v>13</v>
      </c>
      <c r="D19" s="3"/>
      <c r="E19" s="25">
        <v>220570</v>
      </c>
      <c r="F19" s="48"/>
      <c r="G19" s="25">
        <v>239659</v>
      </c>
      <c r="H19" s="48"/>
      <c r="I19" s="49">
        <v>108.65439543002222</v>
      </c>
      <c r="J19" s="185"/>
      <c r="K19" s="25">
        <v>421481</v>
      </c>
      <c r="L19" s="48"/>
      <c r="M19" s="25">
        <v>484575</v>
      </c>
      <c r="N19" s="48"/>
      <c r="O19" s="49">
        <v>114.96959530797355</v>
      </c>
      <c r="P19" s="48"/>
    </row>
    <row r="20" spans="1:16" ht="21" customHeight="1" x14ac:dyDescent="0.2">
      <c r="B20" s="5" t="s">
        <v>129</v>
      </c>
      <c r="D20" s="3"/>
      <c r="E20" s="25">
        <v>151167</v>
      </c>
      <c r="F20" s="48"/>
      <c r="G20" s="158">
        <v>220592</v>
      </c>
      <c r="H20" s="159"/>
      <c r="I20" s="160">
        <v>145.92602882904339</v>
      </c>
      <c r="J20" s="185"/>
      <c r="K20" s="25">
        <v>240908</v>
      </c>
      <c r="L20" s="48"/>
      <c r="M20" s="158">
        <v>343412</v>
      </c>
      <c r="N20" s="159"/>
      <c r="O20" s="160">
        <v>142.54902286349974</v>
      </c>
      <c r="P20" s="48"/>
    </row>
    <row r="21" spans="1:16" ht="16.5" customHeight="1" x14ac:dyDescent="0.2">
      <c r="B21" s="2"/>
      <c r="C21" s="5" t="s">
        <v>12</v>
      </c>
      <c r="D21" s="3"/>
      <c r="E21" s="25">
        <v>17398</v>
      </c>
      <c r="F21" s="48"/>
      <c r="G21" s="158">
        <v>21904</v>
      </c>
      <c r="H21" s="159"/>
      <c r="I21" s="160">
        <v>125.89952868145764</v>
      </c>
      <c r="J21" s="185"/>
      <c r="K21" s="25">
        <v>31613</v>
      </c>
      <c r="L21" s="48"/>
      <c r="M21" s="158">
        <v>37530</v>
      </c>
      <c r="N21" s="159"/>
      <c r="O21" s="160">
        <v>118.7169835194382</v>
      </c>
      <c r="P21" s="48"/>
    </row>
    <row r="22" spans="1:16" ht="13.5" customHeight="1" x14ac:dyDescent="0.2">
      <c r="B22" s="2"/>
      <c r="C22" s="5" t="s">
        <v>13</v>
      </c>
      <c r="D22" s="3"/>
      <c r="E22" s="25">
        <v>133769</v>
      </c>
      <c r="F22" s="48"/>
      <c r="G22" s="25">
        <v>198688</v>
      </c>
      <c r="H22" s="48"/>
      <c r="I22" s="49">
        <v>148.53067601611733</v>
      </c>
      <c r="J22" s="185"/>
      <c r="K22" s="25">
        <v>209295</v>
      </c>
      <c r="L22" s="48"/>
      <c r="M22" s="25">
        <v>305882</v>
      </c>
      <c r="N22" s="48"/>
      <c r="O22" s="49">
        <v>146.14873742803221</v>
      </c>
      <c r="P22" s="48"/>
    </row>
    <row r="23" spans="1:16" ht="25.5" customHeight="1" x14ac:dyDescent="0.2">
      <c r="A23" s="33" t="s">
        <v>172</v>
      </c>
    </row>
    <row r="24" spans="1:16" ht="15" x14ac:dyDescent="0.2">
      <c r="A24" s="108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2017-08-21T12:59:57Z</cp:lastPrinted>
  <dcterms:created xsi:type="dcterms:W3CDTF">2003-01-31T08:30:28Z</dcterms:created>
  <dcterms:modified xsi:type="dcterms:W3CDTF">2017-09-12T07:30:56Z</dcterms:modified>
</cp:coreProperties>
</file>